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lanificación Institucional 2018\ELABORACIÓN DEL POA MONTES DE OCA\PRESUPUESTO ORDINARIO 2020\APROBACIÓN CM\"/>
    </mc:Choice>
  </mc:AlternateContent>
  <bookViews>
    <workbookView xWindow="0" yWindow="0" windowWidth="20490" windowHeight="7455"/>
  </bookViews>
  <sheets>
    <sheet name="MARCO GENERAL" sheetId="1" r:id="rId1"/>
    <sheet name="MARCO PLAZAS" sheetId="2" r:id="rId2"/>
    <sheet name="PROGRAMA I" sheetId="3" r:id="rId3"/>
    <sheet name="PROGRAMA II" sheetId="4" r:id="rId4"/>
    <sheet name="PROGRAMA III" sheetId="5" r:id="rId5"/>
  </sheets>
  <externalReferences>
    <externalReference r:id="rId6"/>
    <externalReference r:id="rId7"/>
  </externalReferences>
  <definedNames>
    <definedName name="Print_Area" localSheetId="0">'MARCO GENERAL'!$A$1:$E$43</definedName>
    <definedName name="Print_Area" localSheetId="1">'MARCO PLAZAS'!$A$1:$Q$65</definedName>
    <definedName name="Print_Area" localSheetId="2">'PROGRAMA I'!$A$1:$Q$35</definedName>
    <definedName name="Print_Area" localSheetId="3">'PROGRAMA II'!$A$1:$R$41</definedName>
    <definedName name="Print_Area" localSheetId="4">'PROGRAMA III'!$A$1:$R$134</definedName>
    <definedName name="PROGRAM_1">'PROGRAMA I'!$N$35</definedName>
    <definedName name="PROGRAMA_3">'PROGRAMA III'!$Q$66</definedName>
    <definedName name="PRPGRAMA_2">'PROGRAMA II'!$O$41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8" i="2" l="1"/>
  <c r="Q23" i="2"/>
  <c r="P23" i="2"/>
  <c r="O23" i="2"/>
  <c r="N23" i="2"/>
  <c r="L23" i="2"/>
  <c r="C30" i="2" s="1"/>
  <c r="K23" i="2"/>
  <c r="J23" i="2"/>
  <c r="H23" i="2"/>
  <c r="N30" i="2" s="1"/>
  <c r="G23" i="2"/>
  <c r="N29" i="2" s="1"/>
  <c r="F23" i="2"/>
  <c r="E23" i="2"/>
  <c r="N27" i="2" s="1"/>
  <c r="N31" i="2" s="1"/>
  <c r="C23" i="2"/>
  <c r="C29" i="2" s="1"/>
  <c r="B23" i="2"/>
  <c r="C31" i="2" s="1"/>
  <c r="M21" i="2"/>
  <c r="D21" i="2"/>
  <c r="M19" i="2"/>
  <c r="D19" i="2"/>
  <c r="M17" i="2"/>
  <c r="D17" i="2"/>
  <c r="M15" i="2"/>
  <c r="D15" i="2"/>
  <c r="M13" i="2"/>
  <c r="D13" i="2"/>
  <c r="C7" i="2"/>
  <c r="C5" i="2"/>
  <c r="A5" i="2"/>
  <c r="C28" i="2" l="1"/>
  <c r="M23" i="2"/>
  <c r="D23" i="2"/>
  <c r="C27" i="2"/>
  <c r="R65" i="5"/>
  <c r="Q66" i="5" s="1"/>
  <c r="Q65" i="5"/>
  <c r="O41" i="4"/>
  <c r="R40" i="4"/>
  <c r="Q40" i="4"/>
  <c r="S15" i="3"/>
  <c r="Q34" i="3" l="1"/>
  <c r="N35" i="3" s="1"/>
  <c r="P34" i="3"/>
  <c r="S27" i="3"/>
  <c r="R30" i="3" l="1"/>
  <c r="S30" i="3" s="1"/>
  <c r="R17" i="3"/>
  <c r="S19" i="4" l="1"/>
  <c r="S16" i="4" l="1"/>
  <c r="R22" i="3"/>
  <c r="R21" i="3"/>
  <c r="R27" i="3"/>
  <c r="N134" i="5" l="1"/>
  <c r="A3" i="3"/>
  <c r="A2" i="3"/>
</calcChain>
</file>

<file path=xl/comments1.xml><?xml version="1.0" encoding="utf-8"?>
<comments xmlns="http://schemas.openxmlformats.org/spreadsheetml/2006/main">
  <authors>
    <author>Flor de María Alfaro</author>
  </authors>
  <commentList>
    <comment ref="A9" authorId="0" shapeId="0">
      <text>
        <r>
          <rPr>
            <sz val="11"/>
            <color indexed="81"/>
            <rFont val="Tahoma"/>
            <family val="2"/>
          </rPr>
          <t xml:space="preserve">Indique la visión, misión y políticas que orientan la acción institucional. Debe ser el marco de referencia para los planes de corto y mediano plazo y obedecer a procesos participativos y consolidados de planificación.
</t>
        </r>
      </text>
    </comment>
    <comment ref="A11" authorId="0" shapeId="0">
      <text>
        <r>
          <rPr>
            <sz val="11"/>
            <color indexed="81"/>
            <rFont val="Tahoma"/>
            <family val="2"/>
          </rPr>
          <t xml:space="preserve">Misión institucional: Declaración concisa sobre la razón de ser o el propósito último de la organización (qué somos, qué hacemos y para quién).
</t>
        </r>
      </text>
    </comment>
    <comment ref="A13" authorId="0" shapeId="0">
      <text>
        <r>
          <rPr>
            <sz val="11"/>
            <color indexed="81"/>
            <rFont val="Tahoma"/>
            <family val="2"/>
          </rPr>
          <t xml:space="preserve">Visión: Declaración que enuncia lo que la organización desea ser en el futuro.  
</t>
        </r>
      </text>
    </comment>
    <comment ref="A15" authorId="0" shapeId="0">
      <text>
        <r>
          <rPr>
            <sz val="11"/>
            <color indexed="81"/>
            <rFont val="Tahoma"/>
            <family val="2"/>
          </rPr>
          <t xml:space="preserve">Políticas institucionales: Lineamientos dictados por el jerarca superior, que orientan la acción institucional, acorde con el marco jurídico aplicable.
</t>
        </r>
      </text>
    </comment>
    <comment ref="D30" authorId="0" shapeId="0">
      <text>
        <r>
          <rPr>
            <sz val="11"/>
            <color indexed="81"/>
            <rFont val="Tahoma"/>
            <family val="2"/>
          </rPr>
          <t xml:space="preserve">Nombre utilizado para </t>
        </r>
        <r>
          <rPr>
            <b/>
            <u/>
            <sz val="11"/>
            <color indexed="81"/>
            <rFont val="Tahoma"/>
            <family val="2"/>
          </rPr>
          <t>agrupar</t>
        </r>
        <r>
          <rPr>
            <sz val="11"/>
            <color indexed="81"/>
            <rFont val="Tahoma"/>
            <family val="2"/>
          </rPr>
          <t xml:space="preserve"> los proyectos, programas o acciones del Plan de Desarrollo Municipal.
Algunos municipalidades las denominan Ejes, grupos, Dimensiones, entre otros nombres.  Favor incluir la agrupación mayor utilizada.
Estas áreas son las que se utilizarán en las matrices por programa.
</t>
        </r>
        <r>
          <rPr>
            <b/>
            <sz val="11"/>
            <color indexed="81"/>
            <rFont val="Tahoma"/>
            <family val="2"/>
          </rPr>
          <t>Ejemplo:</t>
        </r>
        <r>
          <rPr>
            <sz val="11"/>
            <color indexed="81"/>
            <rFont val="Tahoma"/>
            <family val="2"/>
          </rPr>
          <t xml:space="preserve"> Política social local, Infraestructura, Equipamiento, Servicios, Ordenamiento territorial, Desarrollo Institucional, Medio Ambiente, Calidad de Vida, Ciudad Funcional, etc.</t>
        </r>
      </text>
    </comment>
    <comment ref="E30" authorId="0" shapeId="0">
      <text>
        <r>
          <rPr>
            <b/>
            <sz val="8"/>
            <color indexed="81"/>
            <rFont val="Tahoma"/>
            <family val="2"/>
          </rPr>
          <t>PODRÍAN EXISTIR UNO O VARIOS OBJETIVOS ESTRATÉGICOS POR ÁEA.</t>
        </r>
      </text>
    </comment>
  </commentList>
</comments>
</file>

<file path=xl/comments2.xml><?xml version="1.0" encoding="utf-8"?>
<comments xmlns="http://schemas.openxmlformats.org/spreadsheetml/2006/main">
  <authors>
    <author>Flor de María Alfaro</author>
  </authors>
  <commentList>
    <comment ref="B9" authorId="0" shapeId="0">
      <text>
        <r>
          <rPr>
            <b/>
            <sz val="8"/>
            <color indexed="81"/>
            <rFont val="Tahoma"/>
            <family val="2"/>
          </rPr>
          <t xml:space="preserve">Son aquellos procesos que están orientados hacia lo esencial de la organización, lo más importante o fundamental por lo cual fue creada.  
Ejemplo de procesos sustantivos municipales: 
</t>
        </r>
        <r>
          <rPr>
            <sz val="8"/>
            <color indexed="81"/>
            <rFont val="Tahoma"/>
            <family val="2"/>
          </rPr>
          <t xml:space="preserve">La prestación de servicios comunitarios y la realización de proyectos o programas dirigidos a la ciudadanía (Programas II y III), así como los procesos de Administración Tributaria (IBI, patentes, construcciones, otros tributos) ubicados en el programa I. </t>
        </r>
      </text>
    </comment>
    <comment ref="J9" authorId="0" shapeId="0">
      <text>
        <r>
          <rPr>
            <b/>
            <sz val="8"/>
            <color indexed="81"/>
            <rFont val="Tahoma"/>
            <family val="2"/>
          </rPr>
          <t xml:space="preserve">Son aquellos que tienen el propósito de lograr que las actividades sustantivas se realicen de forma eficaz y eficiente, proporcionando los recursos requeridos para tal fin, sean estos financieros, humanos, tecnológicos o materiales.  En el programa I: Dirección y Administración General se ubican estos procesos de apoyo, con excepción de la Administración Tributaria (IBI, patentes, construcciones, otros tributos) que se catalogan como procesos sustantivos.   
Ejemplo de procesos de apoyo en el Programa I: </t>
        </r>
        <r>
          <rPr>
            <sz val="8"/>
            <color indexed="81"/>
            <rFont val="Tahoma"/>
            <family val="2"/>
          </rPr>
          <t xml:space="preserve">Gestión de servicio al cliente (Plataformas de servicios, contralorías de servicios), Gestión de recursos humanos, Servicios generales (seguridad, mensajería, misceláneos), Gestión de Administración Financiera (Contabilidad, Presupuesto, Tesorería), Adquisición de bienes y servicios,  asesoría legal, servicios informáticos, asesores, Alcalde, Vicealcaldes, entre otros. </t>
        </r>
        <r>
          <rPr>
            <b/>
            <sz val="8"/>
            <color indexed="81"/>
            <rFont val="Tahoma"/>
            <family val="2"/>
          </rPr>
          <t xml:space="preserve">
</t>
        </r>
      </text>
    </comment>
    <comment ref="B10" authorId="0" shapeId="0">
      <text>
        <r>
          <rPr>
            <b/>
            <sz val="8"/>
            <color indexed="81"/>
            <rFont val="Tahoma"/>
            <family val="2"/>
          </rPr>
          <t>Número de plazas</t>
        </r>
      </text>
    </comment>
    <comment ref="C10" authorId="0" shapeId="0">
      <text>
        <r>
          <rPr>
            <b/>
            <sz val="8"/>
            <color indexed="81"/>
            <rFont val="Tahoma"/>
            <family val="2"/>
          </rPr>
          <t>Número de plazas</t>
        </r>
      </text>
    </comment>
    <comment ref="D10" authorId="0" shapeId="0">
      <text>
        <r>
          <rPr>
            <b/>
            <sz val="8"/>
            <color indexed="81"/>
            <rFont val="Tahoma"/>
            <family val="2"/>
          </rPr>
          <t>Tiene que ser "0"</t>
        </r>
      </text>
    </comment>
    <comment ref="E10" authorId="0" shapeId="0">
      <text>
        <r>
          <rPr>
            <b/>
            <sz val="8"/>
            <color indexed="81"/>
            <rFont val="Tahoma"/>
            <family val="2"/>
          </rPr>
          <t>Número de plazas</t>
        </r>
      </text>
    </comment>
    <comment ref="F10" authorId="0" shapeId="0">
      <text>
        <r>
          <rPr>
            <b/>
            <sz val="8"/>
            <color indexed="81"/>
            <rFont val="Tahoma"/>
            <family val="2"/>
          </rPr>
          <t>Número de plazas</t>
        </r>
      </text>
    </comment>
    <comment ref="G10" authorId="0" shapeId="0">
      <text>
        <r>
          <rPr>
            <b/>
            <sz val="8"/>
            <color indexed="81"/>
            <rFont val="Tahoma"/>
            <family val="2"/>
          </rPr>
          <t>Número de plazas</t>
        </r>
      </text>
    </comment>
    <comment ref="H10" authorId="0" shapeId="0">
      <text>
        <r>
          <rPr>
            <b/>
            <sz val="8"/>
            <color indexed="81"/>
            <rFont val="Tahoma"/>
            <family val="2"/>
          </rPr>
          <t>Número de plazas</t>
        </r>
      </text>
    </comment>
    <comment ref="J10" authorId="0" shapeId="0">
      <text>
        <r>
          <rPr>
            <b/>
            <sz val="8"/>
            <color indexed="81"/>
            <rFont val="Tahoma"/>
            <family val="2"/>
          </rPr>
          <t>Número de plazas</t>
        </r>
      </text>
    </comment>
    <comment ref="K10" authorId="0" shapeId="0">
      <text>
        <r>
          <rPr>
            <b/>
            <sz val="8"/>
            <color indexed="81"/>
            <rFont val="Tahoma"/>
            <family val="2"/>
          </rPr>
          <t>Número de plazas</t>
        </r>
      </text>
    </comment>
    <comment ref="M10" authorId="0" shapeId="0">
      <text>
        <r>
          <rPr>
            <b/>
            <sz val="8"/>
            <color indexed="81"/>
            <rFont val="Tahoma"/>
            <family val="2"/>
          </rPr>
          <t>Tiene que ser "0"</t>
        </r>
      </text>
    </comment>
    <comment ref="N10" authorId="0" shapeId="0">
      <text>
        <r>
          <rPr>
            <b/>
            <sz val="8"/>
            <color indexed="81"/>
            <rFont val="Tahoma"/>
            <family val="2"/>
          </rPr>
          <t>Número de plazas</t>
        </r>
      </text>
    </comment>
    <comment ref="O10" authorId="0" shapeId="0">
      <text>
        <r>
          <rPr>
            <b/>
            <sz val="8"/>
            <color indexed="81"/>
            <rFont val="Tahoma"/>
            <family val="2"/>
          </rPr>
          <t>Número de plazas</t>
        </r>
      </text>
    </comment>
    <comment ref="P10" authorId="0" shapeId="0">
      <text>
        <r>
          <rPr>
            <b/>
            <sz val="8"/>
            <color indexed="81"/>
            <rFont val="Tahoma"/>
            <family val="2"/>
          </rPr>
          <t>Número de plazas</t>
        </r>
      </text>
    </comment>
    <comment ref="Q10" authorId="0" shapeId="0">
      <text>
        <r>
          <rPr>
            <b/>
            <sz val="8"/>
            <color indexed="81"/>
            <rFont val="Tahoma"/>
            <family val="2"/>
          </rPr>
          <t>Número de plazas</t>
        </r>
      </text>
    </comment>
    <comment ref="K11" authorId="0" shapeId="0">
      <text>
        <r>
          <rPr>
            <b/>
            <sz val="8"/>
            <color indexed="81"/>
            <rFont val="Tahoma"/>
            <family val="2"/>
          </rPr>
          <t>ARTÍCULO 118 DEL CÓDIGO MUNICIPAL</t>
        </r>
      </text>
    </comment>
  </commentList>
</comments>
</file>

<file path=xl/comments3.xml><?xml version="1.0" encoding="utf-8"?>
<comments xmlns="http://schemas.openxmlformats.org/spreadsheetml/2006/main">
  <authors>
    <author>Flor de María Alfaro</author>
    <author>Aurora Madrigal Suarez</author>
  </authors>
  <commentList>
    <comment ref="A11" authorId="0" shapeId="0">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D11" authorId="0" shapeId="0">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preguntas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preguntas ¿qué? y ¿para qué?
</t>
        </r>
      </text>
    </comment>
    <comment ref="E11" authorId="0" shapeId="0">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H11" authorId="0" shapeId="0">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N11" authorId="0" shapeId="0">
      <text>
        <r>
          <rPr>
            <b/>
            <sz val="10"/>
            <color indexed="81"/>
            <rFont val="Tahoma"/>
            <family val="2"/>
          </rPr>
          <t xml:space="preserve">Contraloría:
</t>
        </r>
        <r>
          <rPr>
            <sz val="10"/>
            <color indexed="81"/>
            <rFont val="Tahoma"/>
            <family val="2"/>
          </rPr>
          <t>Funcionario responsable del cumplimiento de la meta formulada.</t>
        </r>
      </text>
    </comment>
    <comment ref="O11" authorId="0" shapeId="0">
      <text>
        <r>
          <rPr>
            <sz val="11"/>
            <color indexed="81"/>
            <rFont val="Tahoma"/>
            <family val="2"/>
          </rPr>
          <t xml:space="preserve">01 Administración General; 
02 Auditoría Interna;
03 Administración de Inversiones Propias; 
04 Registro de deuda, fondos y aportes.
</t>
        </r>
      </text>
    </comment>
    <comment ref="I12" authorId="0" shapeId="0">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2" authorId="0" shapeId="0">
      <text>
        <r>
          <rPr>
            <sz val="10"/>
            <color indexed="81"/>
            <rFont val="Tahoma"/>
            <family val="2"/>
          </rPr>
          <t>Columna con fórmula que muestra el porcentaje de la unidad de medida que se programa atender en el I semestre. NO SE DEBE ALTERAR.</t>
        </r>
      </text>
    </comment>
    <comment ref="K12" authorId="0" shapeId="0">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2" authorId="0" shapeId="0">
      <text>
        <r>
          <rPr>
            <sz val="10"/>
            <color indexed="81"/>
            <rFont val="Tahoma"/>
            <family val="2"/>
          </rPr>
          <t>Columna con fórmula que muestra el porcentaje de la unidad de medida que se programa atender en el II semestre. NO SE DEBE ALTERAR.</t>
        </r>
      </text>
    </comment>
    <comment ref="M12" authorId="0" shapeId="0">
      <text>
        <r>
          <rPr>
            <sz val="10"/>
            <color indexed="81"/>
            <rFont val="Tahoma"/>
            <family val="2"/>
          </rPr>
          <t>CORRESPONDE AL NÚMERO DE METAS FORMULADAS. ESTA COLUMNA REFLEJA SIEMPRE EL 100% DE LO PROGRAMADO.  NO SE DEBE ALTERAR PUES CONTIENE FÓRMULAS.</t>
        </r>
      </text>
    </comment>
    <comment ref="A13" authorId="0" shapeId="0">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E13" authorId="0" shapeId="0">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F13" authorId="0" shapeId="0">
      <text>
        <r>
          <rPr>
            <b/>
            <sz val="8"/>
            <color indexed="81"/>
            <rFont val="Tahoma"/>
            <family val="2"/>
          </rPr>
          <t>NUMERE LAS METAS PARA SER IDENTIFICADAS</t>
        </r>
      </text>
    </comment>
    <comment ref="G13" authorId="0" shapeId="0">
      <text>
        <r>
          <rPr>
            <b/>
            <sz val="8"/>
            <color indexed="81"/>
            <rFont val="Tahoma"/>
            <family val="2"/>
          </rPr>
          <t xml:space="preserve">Descripción de la meta
</t>
        </r>
      </text>
    </comment>
    <comment ref="R21" authorId="1" shapeId="0">
      <text>
        <r>
          <rPr>
            <b/>
            <sz val="9"/>
            <color indexed="81"/>
            <rFont val="Tahoma"/>
            <family val="2"/>
          </rPr>
          <t>Aurora Madrigal Suarez:</t>
        </r>
        <r>
          <rPr>
            <sz val="9"/>
            <color indexed="81"/>
            <rFont val="Tahoma"/>
            <family val="2"/>
          </rPr>
          <t xml:space="preserve">
rebajar los 4</t>
        </r>
      </text>
    </comment>
    <comment ref="R22" authorId="1" shapeId="0">
      <text>
        <r>
          <rPr>
            <b/>
            <sz val="9"/>
            <color indexed="81"/>
            <rFont val="Tahoma"/>
            <family val="2"/>
          </rPr>
          <t>Aurora Madrigal Suarez:</t>
        </r>
        <r>
          <rPr>
            <sz val="9"/>
            <color indexed="81"/>
            <rFont val="Tahoma"/>
            <family val="2"/>
          </rPr>
          <t xml:space="preserve">
rebajar</t>
        </r>
      </text>
    </comment>
    <comment ref="R27" authorId="1" shapeId="0">
      <text>
        <r>
          <rPr>
            <b/>
            <sz val="9"/>
            <color indexed="81"/>
            <rFont val="Tahoma"/>
            <charset val="1"/>
          </rPr>
          <t>Aurora Madrigal suma a becas</t>
        </r>
      </text>
    </comment>
  </commentList>
</comments>
</file>

<file path=xl/comments4.xml><?xml version="1.0" encoding="utf-8"?>
<comments xmlns="http://schemas.openxmlformats.org/spreadsheetml/2006/main">
  <authors>
    <author>Flor de María Alfaro</author>
  </authors>
  <commentList>
    <comment ref="A12" authorId="0" shapeId="0">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D12" authorId="0" shapeId="0">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pregundas ¿qué? y ¿para qué?
</t>
        </r>
      </text>
    </comment>
    <comment ref="E12" authorId="0" shapeId="0">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H12" authorId="0" shapeId="0">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N12" authorId="0" shapeId="0">
      <text>
        <r>
          <rPr>
            <b/>
            <sz val="10"/>
            <color indexed="81"/>
            <rFont val="Tahoma"/>
            <family val="2"/>
          </rPr>
          <t xml:space="preserve">Contraloría:
</t>
        </r>
        <r>
          <rPr>
            <sz val="10"/>
            <color indexed="81"/>
            <rFont val="Tahoma"/>
            <family val="2"/>
          </rPr>
          <t>Funcionario responsable del cumplimiento de la meta formulada.</t>
        </r>
      </text>
    </comment>
    <comment ref="I13" authorId="0" shapeId="0">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3" authorId="0" shapeId="0">
      <text>
        <r>
          <rPr>
            <sz val="10"/>
            <color indexed="81"/>
            <rFont val="Tahoma"/>
            <family val="2"/>
          </rPr>
          <t>Columna con fórmula que muestra el porcentaje de la unidad de medida que se programa atender en el I semestre. NO SE DEBE ALTERAR.</t>
        </r>
      </text>
    </comment>
    <comment ref="K13" authorId="0" shapeId="0">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3" authorId="0" shapeId="0">
      <text>
        <r>
          <rPr>
            <sz val="10"/>
            <color indexed="81"/>
            <rFont val="Tahoma"/>
            <family val="2"/>
          </rPr>
          <t>Columna con fórmula que muestra el porcentaje de la unidad de medida que se programa atender en el II semestre. NO SE DEBE ALTERAR.</t>
        </r>
      </text>
    </comment>
    <comment ref="M13" authorId="0" shapeId="0">
      <text>
        <r>
          <rPr>
            <sz val="10"/>
            <color indexed="81"/>
            <rFont val="Tahoma"/>
            <family val="2"/>
          </rPr>
          <t>CORRESPONDE AL NÚMERO DE METAS FORMULADAS. ESTA COLUMNA REFLEJA SIEMPRE EL 100% DE LO PROGRAMADO.  NO SE DEBE ALTERAR PUES CONTIENE FÓRMULAS.</t>
        </r>
      </text>
    </comment>
    <comment ref="P13" authorId="0" shapeId="0">
      <text>
        <r>
          <rPr>
            <b/>
            <sz val="8"/>
            <color indexed="81"/>
            <rFont val="Tahoma"/>
            <family val="2"/>
          </rPr>
          <t xml:space="preserve">ESTA COLUMNA ES NUEVA, SOLO SE LLENA PARA LAS METAS RELACIONADAS CON LOS SERVICIOS 09: EDUCATIVOS, CULTURALES Y DEPORTIVOS Y EL SERVICIO 31: APORTES EN ESPECIE PARA PROGRAMAS Y PROYECTOS.  ESCOGER OPCIONES DE LA LISTA DESPLEGABLE.  VER GUÍA PARA ELABORAR EL POA (WORD)
</t>
        </r>
      </text>
    </comment>
    <comment ref="A14" authorId="0" shapeId="0">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F14" authorId="0" shapeId="0">
      <text>
        <r>
          <rPr>
            <b/>
            <sz val="8"/>
            <color indexed="81"/>
            <rFont val="Tahoma"/>
            <family val="2"/>
          </rPr>
          <t>NUMERE LA META PARA SER IDENTIFICADA</t>
        </r>
      </text>
    </comment>
    <comment ref="G14" authorId="0" shapeId="0">
      <text>
        <r>
          <rPr>
            <b/>
            <sz val="8"/>
            <color indexed="81"/>
            <rFont val="Tahoma"/>
            <family val="2"/>
          </rPr>
          <t xml:space="preserve">Descripción de la meta
</t>
        </r>
      </text>
    </comment>
  </commentList>
</comments>
</file>

<file path=xl/comments5.xml><?xml version="1.0" encoding="utf-8"?>
<comments xmlns="http://schemas.openxmlformats.org/spreadsheetml/2006/main">
  <authors>
    <author>Flor de María Alfaro</author>
    <author>Luís Roberto Sánchez Salazar</author>
  </authors>
  <commentList>
    <comment ref="A12" authorId="0" shapeId="0">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D12" authorId="0" shapeId="0">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pregundas ¿qué? y ¿para qué?
</t>
        </r>
      </text>
    </comment>
    <comment ref="E12" authorId="0" shapeId="0">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H12" authorId="0" shapeId="0">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N12" authorId="0" shapeId="0">
      <text>
        <r>
          <rPr>
            <b/>
            <sz val="10"/>
            <color indexed="81"/>
            <rFont val="Tahoma"/>
            <family val="2"/>
          </rPr>
          <t xml:space="preserve">Contraloría:
</t>
        </r>
        <r>
          <rPr>
            <sz val="10"/>
            <color indexed="81"/>
            <rFont val="Tahoma"/>
            <family val="2"/>
          </rPr>
          <t>Funcionario responsable del cumplimiento de la meta formulada.</t>
        </r>
      </text>
    </comment>
    <comment ref="O12" authorId="0" shapeId="0">
      <text>
        <r>
          <rPr>
            <b/>
            <sz val="12"/>
            <color indexed="81"/>
            <rFont val="Tahoma"/>
            <family val="2"/>
          </rPr>
          <t>Contraloría:</t>
        </r>
        <r>
          <rPr>
            <sz val="12"/>
            <color indexed="81"/>
            <rFont val="Tahoma"/>
            <family val="2"/>
          </rPr>
          <t xml:space="preserve">
Se reflejará el grupo donde se ubica el proyecto al que se le formularon objetivos y metas y se le asignó contenido presupuestario.  Ejemplo:
01 Edificios
02 Vías de comunicación terrestre
03 Obras marítimas y fluviales
etc....
</t>
        </r>
      </text>
    </comment>
    <comment ref="P12" authorId="0" shapeId="0">
      <text>
        <r>
          <rPr>
            <b/>
            <sz val="12"/>
            <color indexed="81"/>
            <rFont val="Tahoma"/>
            <family val="2"/>
          </rPr>
          <t xml:space="preserve">EDIFICIOS:
</t>
        </r>
        <r>
          <rPr>
            <sz val="12"/>
            <color indexed="81"/>
            <rFont val="Tahoma"/>
            <family val="2"/>
          </rPr>
          <t xml:space="preserve">  Salones comunales
  Centros de enseñanza
  Centros de salud
  Otros Edificios</t>
        </r>
        <r>
          <rPr>
            <b/>
            <sz val="12"/>
            <color indexed="81"/>
            <rFont val="Tahoma"/>
            <family val="2"/>
          </rPr>
          <t xml:space="preserve">
VÍAS DE COMUNICACIÓN:
</t>
        </r>
        <r>
          <rPr>
            <sz val="12"/>
            <color indexed="81"/>
            <rFont val="Tahoma"/>
            <family val="2"/>
          </rPr>
          <t xml:space="preserve">  Unidad Técnica de Gestión Vial  
  Mantenimiento rutinario red vial
  Mantenimiento periódico red vial
  Mejoramiento red vial
  Rehabilitación red vial
  Reconstrucción red vial
  Obras nuevas red vial
</t>
        </r>
        <r>
          <rPr>
            <b/>
            <sz val="12"/>
            <color indexed="81"/>
            <rFont val="Tahoma"/>
            <family val="2"/>
          </rPr>
          <t xml:space="preserve">
OBRAS MARÍTIMAS Y FLUVIALES
</t>
        </r>
        <r>
          <rPr>
            <sz val="12"/>
            <color indexed="81"/>
            <rFont val="Tahoma"/>
            <family val="2"/>
          </rPr>
          <t xml:space="preserve">  Díques
  Muelles
  Marinas
  Rompeolas
  Obras de defensa y protección
  Otras obras marítimas y fluviales</t>
        </r>
        <r>
          <rPr>
            <b/>
            <sz val="12"/>
            <color indexed="81"/>
            <rFont val="Tahoma"/>
            <family val="2"/>
          </rPr>
          <t xml:space="preserve">
OBRAS URBANÍSTICAS
  </t>
        </r>
        <r>
          <rPr>
            <sz val="12"/>
            <color indexed="81"/>
            <rFont val="Tahoma"/>
            <family val="2"/>
          </rPr>
          <t>Fraccionamiento y habilitación de terrenos
  Otras obras urbanísticas</t>
        </r>
        <r>
          <rPr>
            <b/>
            <sz val="12"/>
            <color indexed="81"/>
            <rFont val="Tahoma"/>
            <family val="2"/>
          </rPr>
          <t xml:space="preserve">
INSTALACIONES
</t>
        </r>
        <r>
          <rPr>
            <sz val="12"/>
            <color indexed="81"/>
            <rFont val="Tahoma"/>
            <family val="2"/>
          </rPr>
          <t xml:space="preserve">  Acueductos
  Alcantarillado pluvial
  Alcantarillado sanitario
  Alumbrado público
  Otras instalaciones</t>
        </r>
        <r>
          <rPr>
            <b/>
            <sz val="12"/>
            <color indexed="81"/>
            <rFont val="Tahoma"/>
            <family val="2"/>
          </rPr>
          <t xml:space="preserve">
OTROS PROYECTOS
  </t>
        </r>
        <r>
          <rPr>
            <sz val="12"/>
            <color indexed="81"/>
            <rFont val="Tahoma"/>
            <family val="2"/>
          </rPr>
          <t>Dirección Técnica y Estudios  
  Centros deportivos y recreativos
  Centros culturales
  Disposición de desechos sólidos
  Cementerios
  Parques y zonas verdes
  Tajos y canteras
  Otros proyectos</t>
        </r>
        <r>
          <rPr>
            <b/>
            <sz val="12"/>
            <color indexed="81"/>
            <rFont val="Tahoma"/>
            <family val="2"/>
          </rPr>
          <t xml:space="preserve">
OTROS FONDOS E INVERSIONES
</t>
        </r>
        <r>
          <rPr>
            <sz val="12"/>
            <color indexed="81"/>
            <rFont val="Tahoma"/>
            <family val="2"/>
          </rPr>
          <t xml:space="preserve"> Otros fondos e inversione</t>
        </r>
      </text>
    </comment>
    <comment ref="Q12" authorId="0" shapeId="0">
      <text>
        <r>
          <rPr>
            <sz val="10"/>
            <color indexed="81"/>
            <rFont val="Tahoma"/>
            <family val="2"/>
          </rPr>
          <t>MONTO DEL PRESUPUESTO ASIGNADO A CADA META.</t>
        </r>
      </text>
    </comment>
    <comment ref="I13" authorId="0" shapeId="0">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3" authorId="0" shapeId="0">
      <text>
        <r>
          <rPr>
            <sz val="10"/>
            <color indexed="81"/>
            <rFont val="Tahoma"/>
            <family val="2"/>
          </rPr>
          <t>Columna con fórmula que muestra el porcentaje de la unidad de medida que se programa atender en el I semestre. NO SE DEBE ALTERAR.</t>
        </r>
      </text>
    </comment>
    <comment ref="K13" authorId="0" shapeId="0">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3" authorId="0" shapeId="0">
      <text>
        <r>
          <rPr>
            <sz val="10"/>
            <color indexed="81"/>
            <rFont val="Tahoma"/>
            <family val="2"/>
          </rPr>
          <t>Columna con fórmula que muestra el porcentaje de la unidad de medida que se programa atender en el II semestre. NO SE DEBE ALTERAR.</t>
        </r>
      </text>
    </comment>
    <comment ref="M13" authorId="0" shapeId="0">
      <text>
        <r>
          <rPr>
            <sz val="10"/>
            <color indexed="81"/>
            <rFont val="Tahoma"/>
            <family val="2"/>
          </rPr>
          <t>CORRESPONDE AL NÚMERO DE METAS FORMULADAS. ESTA COLUMNA REFLEJA SIEMPRE EL 100% DE LO PROGRAMADO.  NO SE DEBE ALTERAR PUES CONTIENE FÓRMULAS.</t>
        </r>
      </text>
    </comment>
    <comment ref="A14" authorId="0" shapeId="0">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F14" authorId="0" shapeId="0">
      <text>
        <r>
          <rPr>
            <b/>
            <sz val="8"/>
            <color indexed="81"/>
            <rFont val="Tahoma"/>
            <family val="2"/>
          </rPr>
          <t>NUMERE LA META PARA SER IDENTIFICADA</t>
        </r>
      </text>
    </comment>
    <comment ref="G14" authorId="0" shapeId="0">
      <text>
        <r>
          <rPr>
            <b/>
            <sz val="11"/>
            <color indexed="81"/>
            <rFont val="Tahoma"/>
            <family val="2"/>
          </rPr>
          <t xml:space="preserve">Descripción de la meta
</t>
        </r>
      </text>
    </comment>
    <comment ref="J14" authorId="1" shapeId="0">
      <text>
        <r>
          <rPr>
            <b/>
            <sz val="9"/>
            <color indexed="81"/>
            <rFont val="Tahoma"/>
            <family val="2"/>
          </rPr>
          <t>Luís Roberto Sánchez Salazar:</t>
        </r>
        <r>
          <rPr>
            <sz val="9"/>
            <color indexed="81"/>
            <rFont val="Tahoma"/>
            <family val="2"/>
          </rPr>
          <t xml:space="preserve">
</t>
        </r>
      </text>
    </comment>
  </commentList>
</comments>
</file>

<file path=xl/sharedStrings.xml><?xml version="1.0" encoding="utf-8"?>
<sst xmlns="http://schemas.openxmlformats.org/spreadsheetml/2006/main" count="1043" uniqueCount="423">
  <si>
    <t xml:space="preserve">MARCO GENERAL </t>
  </si>
  <si>
    <t>(Aspectos estratégicos generales)</t>
  </si>
  <si>
    <t>1. Nombre de la institución.</t>
  </si>
  <si>
    <t>MUNICIPALIDAD DE MONTES DE OCA</t>
  </si>
  <si>
    <t>2. Año del POA.</t>
  </si>
  <si>
    <t>3. Marco filosófico institucional.</t>
  </si>
  <si>
    <t xml:space="preserve">    3.1 Misión:</t>
  </si>
  <si>
    <t>“Somos un Gobierno Local conformado por un equipo de personas impulsoras del desarrollo integral y sostenible del cantón, mediante la administración y prestación de servicios óptimos.”</t>
  </si>
  <si>
    <t xml:space="preserve">    3.2 Visión:</t>
  </si>
  <si>
    <t>“Ser un Gobierno Local ágil, digital y abierto, con una gestión integral del territorio, equitativa y sostenible, que promueva el desarrollo humano del cantón.”</t>
  </si>
  <si>
    <t xml:space="preserve">    3.3 Políticas institucionales:</t>
  </si>
  <si>
    <t>Generar las condiciones de accesibilidad en el cantón de Montes de
Oca, promoviendo la igualdad de oportunidades para todas las
personas con discapacidad, garantizando así su desarrollo
integral.</t>
  </si>
  <si>
    <t>Fomento y desarrollo de la infraestructura necesaria que garantice una
Red Vial Cantonal acorde con las necesidades de sus habitantes,
propiciando la coordinación y ejecución de proyectos y acciones
concertadas con diversos actores sociales, dirigidos a elevar la
competitividad del cantón de Montes de Oca.</t>
  </si>
  <si>
    <t>Desarrollar un proceso de planificación institucional de mediano plazo que permita ampliar las
capacidades de gestión del gobierno local para ejercer direccionalidad y liderazgo en los procesos de
desarrollo humano local con participación ciudadana.</t>
  </si>
  <si>
    <t>Contribuir a generar condiciones de igualdad y equidad de género
en el cantón de Montes de Oca, con el fin de disminuir las brechas sociales y de género, así como la promoción de
la inclusión de la diversidad en la gestión local, tanto a nivel interno de la municipalidad como en el municipio.</t>
  </si>
  <si>
    <t>Impulsar planes y acciones dirigidas a la prevención, la promoción, atención, protección, vigilancia y exigibilidad del ejercicio pleno e integral los derechos de la niñez y de la adolescencia, y sus familias, en un esfuerzo conjunto y articulador con los distintos actores locales (públicos y privados) y la población del cantón y especialmente con la menor de 18 años.</t>
  </si>
  <si>
    <t>Promover, capacitar y sensibilizar nuevas prácticas para la inclusión y respeto hacia todas las personas, así
como establecer mecanismos y procedimientos para la prevención, atención, sanción y erradicación de toda
forma de discriminación.</t>
  </si>
  <si>
    <t>Promover la conservación, el uso sostenible y la adaptación al cambio climático en el cantón de Montes de oca, incentivando el desarrollo económico inclusivo, la participación ciudadana para la cogestión de la biodiversidad cantonal, y la distribución justa y equitativa de los beneficios derivados de la protección ambiental</t>
  </si>
  <si>
    <t>Lograr la convivencia ciudadana a través de la colaboración de las fuerzas vivas del cantón con el Gobierno Local un modelo de co-gestión que busca una promoción de oportunidades (en poblaciones más vulnerables) y mayor acceso a derechos.</t>
  </si>
  <si>
    <t>Implementar programas preventivos para el consumos de drogas lícitas e ílicitas a  nivel comunitari, que incidan de manera positiva para lograr reducir o disminuir las vulnerabilidades de la población.</t>
  </si>
  <si>
    <t>Definir los lineamientos para la atención de las necesidades de las  persona adulta mayor.</t>
  </si>
  <si>
    <t>Garantizar a la comunidad el acceso, la defensa, la promoción y la participación en la construcción de la identidad cultural y sus diversas manifestaciones.</t>
  </si>
  <si>
    <t>Dinamizar la economía a través de una visión sectorial que fortalezca las condiciones y promueva el potenciamiento de los emprendimientos y Pymes, las organizaciones de integración empresarial y el desarrollo de mercados para los productos y servicios en el cantón.</t>
  </si>
  <si>
    <t>4. Plan de Desarrollo Municipal.</t>
  </si>
  <si>
    <t>Nombre del Área estratégica</t>
  </si>
  <si>
    <t>Objetivo (s)  Estratégico (s) del Área</t>
  </si>
  <si>
    <t>Gestión de Desarrollo Institucional</t>
  </si>
  <si>
    <t>Generar procesos y trámites ágiles, accesibles y oportunos, administrados por un personal capacitado, comprometido con los objetivos institucionales y con espacios de trabajo óptimos, que promueva la transparencia, la rendición de cuentas y la participación ciudadana.</t>
  </si>
  <si>
    <t>Gestión Ambiental Integral</t>
  </si>
  <si>
    <t>Generar las condiciones necesarias en el cantón que permitan una adecuada gestión de los residuos, el mantenimiento continuo de los espacios públicos, la diversificación de los servicios que se prestan, protección de espacios ecológicos, reducción de emisiones contaminantes, riesgos y desastres naturales.</t>
  </si>
  <si>
    <t>Gestión Social Integral</t>
  </si>
  <si>
    <t>Incentivar los espacios de participación activa de la ciudadanía, el acceso equitativo a la educación y la tecnología, la identidad cultural, los mecanismos para promoción de la seguridad y la salud integral propiciando condiciones de igualdad de oportunidades y protección de derechos de todos los habitantes del cantón.</t>
  </si>
  <si>
    <t>Gestión de Desarrollo Económico Local</t>
  </si>
  <si>
    <t>Potenciar las capacidades locales, la tecnología y la innovación para un mayor crecimiento económico que promueva la empleabilidad, la inversión y la calidad de vida de los habitantes del cantón de Montes de Oca.</t>
  </si>
  <si>
    <t>Gestión de Ordenamiento Territorial</t>
  </si>
  <si>
    <t xml:space="preserve">Lograr el desarrollo urbano, social y económico en el cantón de Montes de Oca, a través del uso y disfrute de áreas recuperadas y equipadas, renovación y movilidad urbana, prácticas ambientales sostenibles y una mejora integral a la infraestructura vial </t>
  </si>
  <si>
    <t>No aplica</t>
  </si>
  <si>
    <t>PRUEBA</t>
  </si>
  <si>
    <t>5. Observaciones.</t>
  </si>
  <si>
    <t>Elaborado por:</t>
  </si>
  <si>
    <t>Licda. Aurora Madrigal Suárez</t>
  </si>
  <si>
    <t>Fecha:</t>
  </si>
  <si>
    <t>Estructura organizacional (Recursos Humanos)</t>
  </si>
  <si>
    <t xml:space="preserve">2. Año </t>
  </si>
  <si>
    <t>Procesos sustantivos</t>
  </si>
  <si>
    <t>Por programa</t>
  </si>
  <si>
    <t>Apoyo</t>
  </si>
  <si>
    <t xml:space="preserve">Nivel </t>
  </si>
  <si>
    <t>Sueldos para cargos fijos</t>
  </si>
  <si>
    <t>Servicios especiales</t>
  </si>
  <si>
    <t>Diferencia</t>
  </si>
  <si>
    <t>I</t>
  </si>
  <si>
    <t>II</t>
  </si>
  <si>
    <t>III</t>
  </si>
  <si>
    <t>IV</t>
  </si>
  <si>
    <t>Puestos de confianza</t>
  </si>
  <si>
    <t>Otros</t>
  </si>
  <si>
    <t>Nivel superior ejecutivo</t>
  </si>
  <si>
    <t>Profesional</t>
  </si>
  <si>
    <t>Técnico</t>
  </si>
  <si>
    <t>Administrativo</t>
  </si>
  <si>
    <t>De servicio</t>
  </si>
  <si>
    <t>Total</t>
  </si>
  <si>
    <t>RESUMEN:</t>
  </si>
  <si>
    <t>RESUMEN POR PROGRAMA:</t>
  </si>
  <si>
    <t>Plazas en sueldos para cargos fijos</t>
  </si>
  <si>
    <t>Programa I: Dirección y Administración General</t>
  </si>
  <si>
    <t>Plazas en servicios especiales</t>
  </si>
  <si>
    <t>Programa II: Servicios Comunitarios</t>
  </si>
  <si>
    <t>Plazas en procesos sustantivos</t>
  </si>
  <si>
    <t>Programa III: Inversiones</t>
  </si>
  <si>
    <t>Plazas en procesos de apoyo</t>
  </si>
  <si>
    <t>Programa IV: Partidas específicas</t>
  </si>
  <si>
    <t>Total de plazas</t>
  </si>
  <si>
    <t>3. Observaciones.</t>
  </si>
  <si>
    <t>Erick Alberto Morales Reyes</t>
  </si>
  <si>
    <t>PLAN OPERATIVO ANUAL</t>
  </si>
  <si>
    <t>MATRIZ DE DESEMPEÑO PROGRAMÁTICO</t>
  </si>
  <si>
    <r>
      <t xml:space="preserve">PROGRAMA I: </t>
    </r>
    <r>
      <rPr>
        <sz val="14"/>
        <rFont val="Arial"/>
        <family val="2"/>
      </rPr>
      <t>DIRECCIÓN Y ADMINISTRACIÓN GENERAL</t>
    </r>
  </si>
  <si>
    <r>
      <t xml:space="preserve">MISIÓN:  </t>
    </r>
    <r>
      <rPr>
        <sz val="11"/>
        <rFont val="Arial"/>
        <family val="2"/>
      </rPr>
      <t>Desarrollar las políticas y acciones administrativas de apoyo a la gestión municipal, asi como la vigilancia, dirección y administración de los recursos de la manera más eficiente a efecto de que los programas de servicios e inversión puedan cumplir con sus cometidos.</t>
    </r>
  </si>
  <si>
    <r>
      <t xml:space="preserve">Producción relevante:  </t>
    </r>
    <r>
      <rPr>
        <sz val="11"/>
        <rFont val="Arial"/>
        <family val="2"/>
      </rPr>
      <t>Acciones Administrativas</t>
    </r>
  </si>
  <si>
    <t>PLANIFICACIÓN ESTRATÉGICA</t>
  </si>
  <si>
    <t>PLANIFICACIÓN OPERATIVA ANUAL</t>
  </si>
  <si>
    <t>PLAN DE DESARROLLO MUNICIPAL</t>
  </si>
  <si>
    <t>PROGRAMA</t>
  </si>
  <si>
    <t>PROYECTO</t>
  </si>
  <si>
    <t>OBJETIVOS DE MEJORA Y/O OPERATIVOS</t>
  </si>
  <si>
    <t>META</t>
  </si>
  <si>
    <t>INDICADOR</t>
  </si>
  <si>
    <t>PROGRAMACIÓN DE LA META</t>
  </si>
  <si>
    <t>FUNCIONARIO RESPONSABLE</t>
  </si>
  <si>
    <t>ACTIVIDAD</t>
  </si>
  <si>
    <t>ASIGNACIÓN PRESUPUESTARIA POR META</t>
  </si>
  <si>
    <t>I semestre</t>
  </si>
  <si>
    <t>%</t>
  </si>
  <si>
    <t>II semestre</t>
  </si>
  <si>
    <t>% de la meta a alcanzar</t>
  </si>
  <si>
    <t>I SEMESTRE</t>
  </si>
  <si>
    <t>II SEMESTRE</t>
  </si>
  <si>
    <t>I Semestre</t>
  </si>
  <si>
    <t>II Semestre</t>
  </si>
  <si>
    <t>AREA ESTRATÉGICA</t>
  </si>
  <si>
    <t>Código</t>
  </si>
  <si>
    <t>No.</t>
  </si>
  <si>
    <t>Descripción</t>
  </si>
  <si>
    <t>Sem</t>
  </si>
  <si>
    <t>Cumplir con el pago oportuno de las remuneraciones y las responsabilidades patronales.</t>
  </si>
  <si>
    <t>Operativo</t>
  </si>
  <si>
    <t>Realizar  lel 100% de los pagos de  remuneraciones y  dietas correspondientes al año 2020.</t>
  </si>
  <si>
    <t>100% de los pagos realizados</t>
  </si>
  <si>
    <t>Recursos Humanos: Erick Morales</t>
  </si>
  <si>
    <t>Administración General</t>
  </si>
  <si>
    <t>Contar con espacios y centros de trabajo con condiciones óptimas para realizar las diferentes actividades de la gestión municipal.</t>
  </si>
  <si>
    <t>Cumplir el 100% de las actividades que dan soporte a la  gestión administrativa de la Municipalidad, incluye  servicios, alquileres, mantenimiento, suministros y otros.</t>
  </si>
  <si>
    <t>100% de las actividades atendidas</t>
  </si>
  <si>
    <t>Dirección Financiera: Ronny Fallas Dirección Administrativa: Sofía Guzmán</t>
  </si>
  <si>
    <t>Implementar  estrategias de divulgación  e información en materia de cobro tributario con el fin de garantizar una mejor recaudación de los tributos municipales.</t>
  </si>
  <si>
    <t>Mejora</t>
  </si>
  <si>
    <t>Realizar la gestión de cobro y los procesos legales correspondientes  durante el año 2020</t>
  </si>
  <si>
    <t xml:space="preserve">gestión de cobro </t>
  </si>
  <si>
    <t>Captación de Ingresos: Geiner Mora</t>
  </si>
  <si>
    <t>Disponer de canales de comunicación  más asertivos y participativos a lo interno y externo de la Municipalidad.</t>
  </si>
  <si>
    <t xml:space="preserve">Implementar estrategias internas y externas para atender las necesidades de imagen y comunicación del Gobierno Local de Montes de Oca.
</t>
  </si>
  <si>
    <t>estrategia implementada(pautas, materiales audiovisual,afiches, pizarras, videos, otros)</t>
  </si>
  <si>
    <t>Comunicación: Soledad Montero</t>
  </si>
  <si>
    <t>Realizar el 100% de las publicaciones requeridas por la Alcaldía y el Concejo Municipal durante el año 2020</t>
  </si>
  <si>
    <t>100% de publicaciones realizadas</t>
  </si>
  <si>
    <t>Alcaldía: Marcel Soler - Secretaría del CM: Mauricio Salas</t>
  </si>
  <si>
    <t>Contar con una infraestructura  tecnológica eficiente que garantice el logro de  mayores niveles de eficiencia en la gestión municipal.</t>
  </si>
  <si>
    <t>Cumplir con los costos anuales correspondientes a alquileres de equipo, hospedajes, servicio en la nube,servicio de  correo institucional y mantenimiento, durante el año 2020</t>
  </si>
  <si>
    <t>pagos realizados</t>
  </si>
  <si>
    <t>Tecnologías de Información: Marvin Solano</t>
  </si>
  <si>
    <t>Gestionar oportunamente los procesos legales que deba afrontar la Municipalidad.</t>
  </si>
  <si>
    <t>Atender el 100% de los  procesos judiciales o administrativos derivados de la gestión municipal.</t>
  </si>
  <si>
    <t>número de procesos atendidos</t>
  </si>
  <si>
    <t>Alcaldía: Marcel Soler                Legal: Rita Obando</t>
  </si>
  <si>
    <t>Promover la formación y capacitación del recurso humano de la municipalidad para mejorar las competencias laborales y la prestación de los servicios.</t>
  </si>
  <si>
    <t>Cumplir al 100% el programa de capacitación institucional definido según  las necesidades existentes.</t>
  </si>
  <si>
    <t>100% del programa alcanzado</t>
  </si>
  <si>
    <t xml:space="preserve">Atender de manera oportuna y organizada las diversas actividades que coordina la Municipalidad. </t>
  </si>
  <si>
    <t>Gestionar el 100% de las   actividades protocolarias y sociales que  se requieran coordinar en la Alcaldía y en el Concejo Municipal, durante el año 2020.</t>
  </si>
  <si>
    <t xml:space="preserve">Alcaldía: Marcel Soler  - Concejo Municipal         </t>
  </si>
  <si>
    <t>Fiscalizar los procesos administrativos de la institución para garantizar el adecuado uso de los recursos públicos en su fin de  interés social.</t>
  </si>
  <si>
    <t>Cumplir al 100% el plan de auditoría correspondiente al año 2020.</t>
  </si>
  <si>
    <t>100% del plan ejecutado</t>
  </si>
  <si>
    <t>Auditoría Interna: Luis Montero</t>
  </si>
  <si>
    <t>Auditoría Interna</t>
  </si>
  <si>
    <t>Adquirir  el 100% del equipo, mobiliario  de oficina, y maquinaria diversa requerido para el funcionamiento de los servicios que presta la Municipalidad.</t>
  </si>
  <si>
    <t>equipo,mobiliario y equipo adquirido</t>
  </si>
  <si>
    <t>Servicios Generales: Francisco Cruz</t>
  </si>
  <si>
    <t>Administración de Inversiones Propias</t>
  </si>
  <si>
    <t>Adquirir as licencias, mejoras a los sistemas y equipo de computo requerido para optimizar  la gestión institucional.</t>
  </si>
  <si>
    <t>equipo, licencias y mejoras adquiridas</t>
  </si>
  <si>
    <t>Tecnologías de Información: Marvin Solano Comisión de Mejora Regulatoria</t>
  </si>
  <si>
    <t>Realizar  el 100% de los pagos de  prestaciones e indemnizaciones  correspondientes al año 2019.</t>
  </si>
  <si>
    <t>100% de pagos realizados</t>
  </si>
  <si>
    <t>Incentivar el acceso equitativo a la educación y la tecnología, los mecanismos para promoción de la seguridad y la salud integral propiciando condiciones de igualdad de oportunidades y protección de derechos de todos los habitantes del cantón.</t>
  </si>
  <si>
    <t>Cumplir con el 100% de las transferencias corrientes de Ley,  transferencias a Cruz Roja , Centro Diurno y  becas a estudiantes del cantón programadas para el año 2020.</t>
  </si>
  <si>
    <t>100% de las trasnferencias realizadas</t>
  </si>
  <si>
    <t>Dirección Financiera: Ronny Fallas</t>
  </si>
  <si>
    <t>Registro de deuda, fondos y aportes</t>
  </si>
  <si>
    <t>Contar con lo insumos necesarios para una gestión de cobro efectiva.</t>
  </si>
  <si>
    <t>Continuar con el proyecto de mejora de la gestión de cobro y la actualización de la base de datos de los contribuyentes.</t>
  </si>
  <si>
    <t>proyecto implementado</t>
  </si>
  <si>
    <t>Captación de ingresos: Geiner Mora</t>
  </si>
  <si>
    <t>Promover procesos participativos con la comunidad para definir proyectos de ejecución conjunta en beneficio del desarrollo del cantón.</t>
  </si>
  <si>
    <t>Realizar el proceso de presupuestos participativos en coordinación con los Concejos de Distrito.</t>
  </si>
  <si>
    <t>proceso ejecutado</t>
  </si>
  <si>
    <t>Planificación Institucional: Aurora Madrigal</t>
  </si>
  <si>
    <t>Definir nuevos canales  de comunicación más agiles y atractivos para la ciudadanía y los diferentes grupos interesados en el desarrollo del cantón, a través de estrategias como conversaciones, votaciones para dar apoyo a propuestas de proyectos y apertura de consultas sobre normativas que rigen el quehacer municipal.</t>
  </si>
  <si>
    <t>Implementar estrategias de participación ciudadana a través de la plataforma digital "Montes de Oca Decide"</t>
  </si>
  <si>
    <t>al menos 3 estrategias de participación aplicadas</t>
  </si>
  <si>
    <t>Alcaldía: Marcel Soler Planificación Institucional: Aurora Madrigal Comunicación: Soledad Montero</t>
  </si>
  <si>
    <t>Fiscalizar el proceso de implementación de las NICSP para garantizar su correcta aplicación.</t>
  </si>
  <si>
    <t>Dar continuidad al proceso de  revisión y seguimiento de la implementación de las Normas Internacionales de Contabilidad (NICS) a través de la  de una empresa externa.</t>
  </si>
  <si>
    <t xml:space="preserve">100% de la revisión y seguimiento  realizada </t>
  </si>
  <si>
    <t>Departamento de Contabilidad: Francisco Arias</t>
  </si>
  <si>
    <t>Disponer de canales de comunicación directos entre los empleadores y las personas en busca de empleo en el cantón.</t>
  </si>
  <si>
    <t>Desarrollar una plataforma tecnológica para la gestión del sistema de intermediación de empleo (SIE).</t>
  </si>
  <si>
    <t>plataforma desarrollada e implementada</t>
  </si>
  <si>
    <t>Unidad de desarrollo económico local: Mariana Obando</t>
  </si>
  <si>
    <t>SUBTOTALES</t>
  </si>
  <si>
    <t>TOTAL POR PROGRAMA</t>
  </si>
  <si>
    <r>
      <t xml:space="preserve">PROGRAMA II: </t>
    </r>
    <r>
      <rPr>
        <sz val="14"/>
        <rFont val="Arial"/>
        <family val="2"/>
      </rPr>
      <t>SERVICIOS COMUNITARIOS</t>
    </r>
  </si>
  <si>
    <r>
      <t xml:space="preserve">MISIÓN:  </t>
    </r>
    <r>
      <rPr>
        <sz val="12"/>
        <rFont val="Arial"/>
        <family val="2"/>
      </rPr>
      <t>Brindar servicios a la comunidad con el fin de satisfacer sus necesidades.</t>
    </r>
  </si>
  <si>
    <r>
      <t xml:space="preserve">Producción final: </t>
    </r>
    <r>
      <rPr>
        <sz val="12"/>
        <rFont val="Arial"/>
        <family val="2"/>
      </rPr>
      <t>Servicios comunitarios</t>
    </r>
  </si>
  <si>
    <t>PLANIFICACIÓN OPERATIVA</t>
  </si>
  <si>
    <t>SERVICIOS</t>
  </si>
  <si>
    <t>División de servicios</t>
  </si>
  <si>
    <t xml:space="preserve"> 09 - 31</t>
  </si>
  <si>
    <t>Realizar el 100% de los pagos de  prestaciones e indemnizaciones  correspondientes al año 2020.</t>
  </si>
  <si>
    <t>Departamento de Recursos Humanos: Erick Morales</t>
  </si>
  <si>
    <t>01 Aseo de vías y sitios públicos.</t>
  </si>
  <si>
    <t>Mejorar los servicios públicos y la gestión integral de residuos, que presta la municipalidad de Montes de Oca a los habitantes del cantón.</t>
  </si>
  <si>
    <t>Brindar el servicio de limpieza de vías y sitios públicos en todo el cantón a través de la contratación  de una empresa externa.</t>
  </si>
  <si>
    <t>100% del programa de limpieza ejecutado</t>
  </si>
  <si>
    <t>Departamento de Limpieza de Vías y Sitios Públicos: Gerardo Muñoz</t>
  </si>
  <si>
    <t>02 Recolección de basura</t>
  </si>
  <si>
    <t>Frecuencia lograda / entre frecuencia establecida (zona residencial  96, zona comercial 288, no tradicional 2)</t>
  </si>
  <si>
    <t xml:space="preserve">Departamento de Recolección de Desechos Sólidos: Marvin Quesada. </t>
  </si>
  <si>
    <t>Promover una mejora integral de la infraestructura vial cantonal de Montes de Oca.</t>
  </si>
  <si>
    <t>Ejecutar proyectos integrales de intervención en la red vial cantonal de acuerdo al Plan Quinquenal de Mantenimiento Vial vigente con recursos propios.</t>
  </si>
  <si>
    <t>número de proyectos programados para el año</t>
  </si>
  <si>
    <t>Departamento de Obras y Gestión Vial:  Johnny Barrios</t>
  </si>
  <si>
    <t>03 Mantenimiento de caminos y calles</t>
  </si>
  <si>
    <t>Cumplir al 100% el programa de limpieza  de los cementerios municipales.</t>
  </si>
  <si>
    <t>100% del programa realizado (1 al mes)</t>
  </si>
  <si>
    <t>Unidad de Cementerios: Joselyn Umaña</t>
  </si>
  <si>
    <t>04 Cementerios</t>
  </si>
  <si>
    <t>Lograr un cantón con más áreas verdes, espacios ecológicos y menos emisiones contaminantes.</t>
  </si>
  <si>
    <t>Brindar el servicio de mantenimiento en la totalidad de los parques municipales  y zonas verdes del cantón, cumpliendo con una frecuencia mensual en el servicio.</t>
  </si>
  <si>
    <t xml:space="preserve">12 limpiezas               Nº de veces que se presta el servicio/ Nº de veces que debería prestarse </t>
  </si>
  <si>
    <t>Dirección de Servicios: Héctor Bermúdez</t>
  </si>
  <si>
    <t>05 Parques y obras de ornato</t>
  </si>
  <si>
    <t>Gestionar el 100% de las   actividades sociales, educativas, culturales y deportivas  que  se requieran coordinar desde la  Alcaldíal durante el año 2020. (Cantonato, Navidad y Fiestas patrias)</t>
  </si>
  <si>
    <t xml:space="preserve">Alcaldía: Marcel Soler         </t>
  </si>
  <si>
    <t>09 Educativos, culturales y deportivos</t>
  </si>
  <si>
    <t>Culturales</t>
  </si>
  <si>
    <t>10 Servicios Sociales y complementarios.</t>
  </si>
  <si>
    <t>Realizar  lel 100% de los pagos de  remuneraciones correspondientes al año 2020.</t>
  </si>
  <si>
    <t>Fortalecimiento de servicios de cuido CECUDI y Centro Diurno.</t>
  </si>
  <si>
    <t>Atender de forma integral en el CECUDI de Montes de Oca al menos  75 niños y niñas del cantón que se encuentren en condición social de pobreza, riesgo social y vulnerabilidad.</t>
  </si>
  <si>
    <t>75 niños atendidos</t>
  </si>
  <si>
    <t xml:space="preserve">Vicealcaldía:José Rafael Quesada    Servicios Generales: Francisco Cruz    </t>
  </si>
  <si>
    <t>Garantizar el correcto estado del espacio físico del Centro Diurno para la atención de al menos 25 adultos mayores del cantón.</t>
  </si>
  <si>
    <t>100% de las instalaciones en correcto estado</t>
  </si>
  <si>
    <t xml:space="preserve">Servicios Generales: Francisco Cruz    </t>
  </si>
  <si>
    <t>Brindar y fiscalizar el servicio de estacionamiento en las zonas definidas en el cantón.</t>
  </si>
  <si>
    <t>100% de las zonas de servicio cubiertas</t>
  </si>
  <si>
    <t>Unidad de Estacionometros: Freddy Gutiérrez</t>
  </si>
  <si>
    <t>11 Estacionamientos y terminales</t>
  </si>
  <si>
    <t>Realizar los pagos correspondiente a la empresa EBI por el servicio de deposito y tratamiento de residuos durante el año 2020,</t>
  </si>
  <si>
    <t>16 Depósito y tratamiento de basura</t>
  </si>
  <si>
    <t xml:space="preserve">Gestionar un  programa preventivo para el adecuado mantenimiento de los edificios municipales </t>
  </si>
  <si>
    <t>Dar mantenimiento preventivo y correctivo  a los edificios municipales durante el año 2020.</t>
  </si>
  <si>
    <t>100% de las actividades de mantenimiento cumplidas</t>
  </si>
  <si>
    <t>Servicios Generales: Francisco Cruz Dirección de Planificación Urbana: Gillio Francesa</t>
  </si>
  <si>
    <t>17 Mantenimiento de edificios</t>
  </si>
  <si>
    <t>Mejorar el ordenamiento vial en el cantón.</t>
  </si>
  <si>
    <t>Dotar a la Policía de tránsito del equipo e insumos requeridos para ejecutar un efectivo control vial en el cantón.</t>
  </si>
  <si>
    <t>100% del equipo e insumos obtenidos.a</t>
  </si>
  <si>
    <t>Policía de tránsito municipal: Aaron Mora</t>
  </si>
  <si>
    <t>23 Seguridad y vigilancia en la comunidad</t>
  </si>
  <si>
    <t>100% del programa ejecutado</t>
  </si>
  <si>
    <t>Educar a la comunidad del cantón de Montes de Oca sobre cómo los desechos influye en los desastres naturales.</t>
  </si>
  <si>
    <t>Promover al menos 2 campañas de limpieza de ríos y siembra de árboles.</t>
  </si>
  <si>
    <t>100% de campañas realizadas semestralmente.</t>
  </si>
  <si>
    <t>Oficina del Albiente: Gustavo Lara</t>
  </si>
  <si>
    <t>25 Protección del medio ambiente</t>
  </si>
  <si>
    <t>Realizar  el 100% de los pagos de  remuneraciones correspondientes al año 2020.</t>
  </si>
  <si>
    <t>27 Dirección de servicios y mantenimiento</t>
  </si>
  <si>
    <t>Identificar amenazas latentes y zonas de riesgo.</t>
  </si>
  <si>
    <t>Realizar obras de mitigación para la prevención de  riesgos  y obras correctivas que respondan a  situaciones de emergencias locales.</t>
  </si>
  <si>
    <t>número de intervenciones realizadas (3 aprox.)</t>
  </si>
  <si>
    <t>Departamento de Obras: y Gestión Vial Johnny Barrios</t>
  </si>
  <si>
    <t>28 Atención de emergencias cantonales</t>
  </si>
  <si>
    <t>Construir al menos 500  metros lineales de aceras por la aplicación del Reglamento de omisiones  en el Cantón de Montes de Oca durante al año 2020.</t>
  </si>
  <si>
    <t>500 ml  de aceras construidos</t>
  </si>
  <si>
    <t>Departamento de Obras y Gestión Vial: Johnny Barrios</t>
  </si>
  <si>
    <t>29 Por incumplimiento de deberes a los propietarios de bienes inmuebles</t>
  </si>
  <si>
    <t>06 Acueductos</t>
  </si>
  <si>
    <t>07 Mercados, plazas y ferias</t>
  </si>
  <si>
    <t>08 Mataderos</t>
  </si>
  <si>
    <t>12 Alumbrado público</t>
  </si>
  <si>
    <t>13 Alcantarillado sanitarios</t>
  </si>
  <si>
    <t>14 Complejos turísticos</t>
  </si>
  <si>
    <t>15 Mejoramiento en la zona marítimo terrestre</t>
  </si>
  <si>
    <t>18 Reparaciones menores de maquinaria y equipo</t>
  </si>
  <si>
    <t>19 Explotación de tajos y canteras</t>
  </si>
  <si>
    <t>20 Zona Portuaria</t>
  </si>
  <si>
    <t>21 Inspección sanitaria</t>
  </si>
  <si>
    <t>22 Seguridad Vial</t>
  </si>
  <si>
    <t>24 Obras de hidrología</t>
  </si>
  <si>
    <t>26 Desarrollo Urbano</t>
  </si>
  <si>
    <t>30  Alcantarillado pluvial</t>
  </si>
  <si>
    <t>31 Aportes en especie para servicios y proyectos comunitarios.</t>
  </si>
  <si>
    <t>Educativos</t>
  </si>
  <si>
    <t>Deportivos</t>
  </si>
  <si>
    <t>Centros de enseñanza</t>
  </si>
  <si>
    <t>Centros deportivos y de recreación</t>
  </si>
  <si>
    <t>Centros Culturales</t>
  </si>
  <si>
    <t>Centros y programas de salud</t>
  </si>
  <si>
    <t>Brindar el servicio de recolección de desechos sólidos tradicionales  con una frecuencia de 2 veces por semana en la zona residencial del cantón y  6 veces por semana en la zona comercial del distrito San Pedro, además del servicio de recolección de desechos sólidos no tradicionales  con una frecuencia de 1 vez por semestre  durante el año 2020.</t>
  </si>
  <si>
    <r>
      <t xml:space="preserve">PROGRAMA III: </t>
    </r>
    <r>
      <rPr>
        <sz val="14"/>
        <rFont val="Arial"/>
        <family val="2"/>
      </rPr>
      <t>INVERSIONES</t>
    </r>
  </si>
  <si>
    <r>
      <t xml:space="preserve">MISIÓN:  </t>
    </r>
    <r>
      <rPr>
        <sz val="12"/>
        <rFont val="Arial"/>
        <family val="2"/>
      </rPr>
      <t>Desarrollar proyectos de inversión a favor de la comunidad con el fin de satisfacer sus necesidades.</t>
    </r>
  </si>
  <si>
    <r>
      <t>Producción final:</t>
    </r>
    <r>
      <rPr>
        <sz val="12"/>
        <rFont val="Arial"/>
        <family val="2"/>
      </rPr>
      <t xml:space="preserve"> Proyectos de inversión</t>
    </r>
  </si>
  <si>
    <t>GRUPOS</t>
  </si>
  <si>
    <t>SUBGRUPOS</t>
  </si>
  <si>
    <t>Cumplir con las obligaciones financieras de comisiones, intereses y amortizaciones  del préstamo de construcción del Almacén Municipal.</t>
  </si>
  <si>
    <t>100% de las obligaciones atendidas</t>
  </si>
  <si>
    <t>01 Edificios</t>
  </si>
  <si>
    <t>Otros proyectos</t>
  </si>
  <si>
    <t>Ejecutar proyectos integrales de intervención en la red vial cantonal de acuerdo al Plan Quinquenal de Mantenimiento Vial vigente e  incluyendo el componente de accesibilidad de acuerdo con la Ley 8114, Ley 7600 y Ley 9329.</t>
  </si>
  <si>
    <t>02 Vías de comunicación terrestre</t>
  </si>
  <si>
    <t>Mantenimiento rutinario red vial</t>
  </si>
  <si>
    <t>Atender las necesidades de  mantenimiento, reparación y construcción de la infraestructura del  sistema  pluvial  del cantón  durante el año 2020.</t>
  </si>
  <si>
    <t>80 intervenciones</t>
  </si>
  <si>
    <t>05 Instalaciones</t>
  </si>
  <si>
    <t>Alcantarillado pluvial</t>
  </si>
  <si>
    <t>Cumplir con las obligaciones financieras de comisiones, intereses y amortizaciones  del préstamo de construcción del colector pluvial de los YOSES con el IFAM.</t>
  </si>
  <si>
    <t>06 Otros proyectos</t>
  </si>
  <si>
    <t>Dirección Técnica y Estudios</t>
  </si>
  <si>
    <t>Dirección Administrativa: Sofía Guzmán Director de Planificación: Gillio Francesa</t>
  </si>
  <si>
    <t>Realizar  lel 100% de los pagos de  prestaciones e indemnizaciones  correspondientes al año 2020.</t>
  </si>
  <si>
    <t>Propiciar  la igualdad de oportunidades y protección de los derechos de las personas con discapacidad del cantón de Montes de Oca.</t>
  </si>
  <si>
    <t>Realizar al menos 15 intervenciones que respondan a las necesidades de infraestructura pública del cantón para  garantizar la igualdad de oportunidades a personas con discapacidad.</t>
  </si>
  <si>
    <t xml:space="preserve">15 intervenciones </t>
  </si>
  <si>
    <t>Gestionar integralmente los espacios públicos del cantón para su recuperación, uso y disfrute.</t>
  </si>
  <si>
    <t>Cumplir con el mantenimiento preventivo del mobiliario urbano instalado por la Municipalidad en los parques del cantón.</t>
  </si>
  <si>
    <t>100% del mantenimiento realizado</t>
  </si>
  <si>
    <t>Parques y zonas verdes</t>
  </si>
  <si>
    <t xml:space="preserve">Actualizar el valor de bienes inmuebles para captar un tributo más acorde a la realidad. </t>
  </si>
  <si>
    <t>Determinar 3500 multas por incumplimiento de declaración de bienes inmuebles , avalúos realizados en los años 2014 y 2015.</t>
  </si>
  <si>
    <t>3500 fincas valoradas</t>
  </si>
  <si>
    <t>Departamento de Bienes Inmuebles: Emilio Barrantes</t>
  </si>
  <si>
    <t>Área Social: Gerardo Madrigal</t>
  </si>
  <si>
    <t>proyecto realizado</t>
  </si>
  <si>
    <t>Dotar a las comunidades de habilidades socioemocionales que mejoren su calidad de vida por medio del arte y la cultura.</t>
  </si>
  <si>
    <t>Ejecutar el proyecto "Fortalecimiento de capacidades comunitarias" en el cantón.</t>
  </si>
  <si>
    <t>Promover la identidad cultural en el cantón de Montes de Oca.</t>
  </si>
  <si>
    <t>Ejecutar un programa de promoción y acceso a la cultura en  todo el cantón.</t>
  </si>
  <si>
    <t>Área Social: Sandra Vega</t>
  </si>
  <si>
    <t>Promover una cultura de paz  y no violencia en las comunidades más vulnerables del cantón.</t>
  </si>
  <si>
    <t xml:space="preserve">Ejecutar el proyecto "Escuela para la Paz". </t>
  </si>
  <si>
    <t>Gestión Integral de Residuos: Grettel Villalobos</t>
  </si>
  <si>
    <t>Adquirir un back hoe para la recolección de residuos no tradicionales y la atención de emergencias y desastres en el cantón.</t>
  </si>
  <si>
    <t>equipo adquirido</t>
  </si>
  <si>
    <t>Realizar la transformación de un camión de reciclaje en un camión de volteo para recolección de residuos sólidos no tradicionales.</t>
  </si>
  <si>
    <t>equipo ajustado</t>
  </si>
  <si>
    <t>Realizar la transformación de un camión de recolector SM5055 a vagoneta para recolección de residuos sólidos no tradicionales.</t>
  </si>
  <si>
    <t>Adquirir dos motocicletas eléctricas para la Dirección de Servicios.</t>
  </si>
  <si>
    <t xml:space="preserve">dos motocicletas </t>
  </si>
  <si>
    <t>Optimizar la prestación del servicio en los cementerios municipales.</t>
  </si>
  <si>
    <t>Adquirir el equipo necesario la celebración de funerales en los cementerios municipales.</t>
  </si>
  <si>
    <t>Unidad de cementerios: Joselyn Umaña</t>
  </si>
  <si>
    <t>Instalar lámparas solares autónomas con cámaras de vigilancia en el Cementerio nuevo de Sabanilla.</t>
  </si>
  <si>
    <t>lámparas instaladas</t>
  </si>
  <si>
    <t>Cementerios</t>
  </si>
  <si>
    <t>Promover la seguridad ciudadana y la disminución de delitos a través del trabajo conjunto de actores presentes en el cantón.</t>
  </si>
  <si>
    <t>Dar continuidad al proyecto de colocación y monitoreo de cámaras de seguridad en el cantón.</t>
  </si>
  <si>
    <t>número de cámaras colocadas</t>
  </si>
  <si>
    <t>Contar con un levantamiento total de la información de cada uno de los predios del cantón, que permita mejorar la gestión tributaria que se realiza en la institución.</t>
  </si>
  <si>
    <t>Inciar con la primera etapa del Proyecto Gestión Tributaria: Levantamiento de información tributaria y avalaúos en el cantón.</t>
  </si>
  <si>
    <t>primera etapa alcanzada</t>
  </si>
  <si>
    <t>Realizar las obras de remodelación de la fachada del kinder de la Escuela Inglaterra, distrito San Rafael.</t>
  </si>
  <si>
    <t>obras de mejora realizadas</t>
  </si>
  <si>
    <t>Ejecutar el proyecto "Parque ecológico y recreativo" en el Residencial Sol del Este, I Etapa, distrito San Rafael.</t>
  </si>
  <si>
    <t>Realizar el proyecto de acondicionamiento del área recreativa del parque de la Urbanización Senderos del Bosque, distrito San Rafael.</t>
  </si>
  <si>
    <t>Ejecutar el proyecto cultural  que consiste en talleres dirigidos a la población  joven de  Mansiones, distrito San Rafael.</t>
  </si>
  <si>
    <t>talleres realizados</t>
  </si>
  <si>
    <t xml:space="preserve">Concejo de Distrito San Pedro: Israel Gutiérrez Área Social: Sandra Vega </t>
  </si>
  <si>
    <t>Colocar una malla de ciclón en el parque de la Urbanización Alfred Nobel, distrito San Rafael.</t>
  </si>
  <si>
    <t>malla colocada</t>
  </si>
  <si>
    <t>Implementar talleres de activación integral para adultos mayores en el distrito San Rafael.</t>
  </si>
  <si>
    <t>número de talleres realizados</t>
  </si>
  <si>
    <t xml:space="preserve">Área Social: Sandra Vega </t>
  </si>
  <si>
    <t>Realizar la construcción de aceras en la Urbanizacion Karpinsky , distrito San Rafael.</t>
  </si>
  <si>
    <t>obras realizadas</t>
  </si>
  <si>
    <t>Mejoramiento red vial</t>
  </si>
  <si>
    <t>Realizar el proyecto de obras de mejora y mantenimiento del CENCINAI, distrito San Pedro.</t>
  </si>
  <si>
    <t>Realizar el poyecto cancha múltiple techada para la Escuela Barrio Pinto, distrito San Pedro.</t>
  </si>
  <si>
    <t>Realizar las obras de restauración y mejoras al Salón comunal de la Urbanización El Cedral, distrito San Pedro.</t>
  </si>
  <si>
    <t>Salones Comunales</t>
  </si>
  <si>
    <t>Ejecutar las obras de remodelación y mejoras de aceras y puente peatonal en Betania, colocación de rótulos en parques e imprevistos</t>
  </si>
  <si>
    <t>Realizar las obras de mejora  y mantenimiento del parque Alma Mater calle C, distrito Mercedes.</t>
  </si>
  <si>
    <t>Realizar la reconstrucción de cancha de baloncesto del parque 1, Alma Mater calle B, distrito Mercedes.</t>
  </si>
  <si>
    <t>Ejecutar la ampliación vertical de la malla metálica sur (frente) y norte (fondo( del parque 1, Alma Mater calle B, distrito Mercedes.</t>
  </si>
  <si>
    <t>Realizar el proyecto estilos de vida saludable y accesibilidad de los parques del Residencial Guaymí, distrito Mercedes.</t>
  </si>
  <si>
    <t>Instalar rótulos para los parques de Betania, Alma Mater calle B, Profesores, Harvard, Buenos Aires 1 y Guaymí, distrito Mercedes.</t>
  </si>
  <si>
    <t>rótulos instalados</t>
  </si>
  <si>
    <t>Ejecutar el Proyecto Sabanilla Cultural, dando continuidad al proceso iniciado con la comunidad durante el año 2019.</t>
  </si>
  <si>
    <t>Área social: Gerardo Madrigal, Sandra Vega</t>
  </si>
  <si>
    <t>Realizar el proyecto "Al rescate de los espacios públicos y valores de Cedros", distrito Sabanilla.</t>
  </si>
  <si>
    <t>número de actividades realizadas</t>
  </si>
  <si>
    <t>Realizar las obras de recuperación del espacio público verde y equipamiento en la Urbanización La Arboleda, distrito Sabanilla.</t>
  </si>
  <si>
    <t>Departamento de Obras y Gestión Vial:  Johnny Barrios Gestión Integral de residuos: Grettel Villalobos</t>
  </si>
  <si>
    <t>Realizar obras de construcción equipamiento del parque Urbanización Paso Real, distrito Sabanilla.</t>
  </si>
  <si>
    <t xml:space="preserve">Departamento de Obras y Gestión Vial:  Johnny Barrios </t>
  </si>
  <si>
    <t>Realizar las obras de construcción del salón multifuncional en el Residencial Ana María Guardia, distrito Sabanilla.</t>
  </si>
  <si>
    <t>Realizar la compra de instrumentos musicales para el fomento artístico en el Colegio de Cedros, distrito Sabanilla.</t>
  </si>
  <si>
    <t>instumentos adquiridos</t>
  </si>
  <si>
    <t xml:space="preserve">Alcaldía: Marcel Soler </t>
  </si>
  <si>
    <t>Propiciar la comunicación con entes públicos y privados para gestionar soluciones de vivienda.</t>
  </si>
  <si>
    <t>Ejecutar y asignar destino a los recursos definidos por ley para el fondo de lotificación según las necesidades que se requieran en el año 2019</t>
  </si>
  <si>
    <t>100% recursos ejecutado</t>
  </si>
  <si>
    <t>07 Otros fondos e inversiones</t>
  </si>
  <si>
    <t>03 Obras marítimas y fluviales</t>
  </si>
  <si>
    <t>04 Obras urbanísticas</t>
  </si>
  <si>
    <t xml:space="preserve">Acueductos </t>
  </si>
  <si>
    <t>Alcantarillado sanitario</t>
  </si>
  <si>
    <t>Alumbrado público</t>
  </si>
  <si>
    <t>Centros culturales</t>
  </si>
  <si>
    <t>Centros de salud</t>
  </si>
  <si>
    <t>Diques</t>
  </si>
  <si>
    <t>Disposición de desechos sólidos</t>
  </si>
  <si>
    <t>Fraccionamiento y habilitación de terrenos</t>
  </si>
  <si>
    <t>Mantenimiento periódico red vial</t>
  </si>
  <si>
    <t>Marinas</t>
  </si>
  <si>
    <t>Muelles</t>
  </si>
  <si>
    <t>Obras de defensa y protección</t>
  </si>
  <si>
    <t>Obras nuevas red vial</t>
  </si>
  <si>
    <t>Otras instalaciones</t>
  </si>
  <si>
    <t>Otras obras marítimas y fluviales</t>
  </si>
  <si>
    <t>Otras obras urbanísticas</t>
  </si>
  <si>
    <t>Otros Edificios</t>
  </si>
  <si>
    <t>Otros fondos e inversiones</t>
  </si>
  <si>
    <t>Reconstrucción red vial</t>
  </si>
  <si>
    <t>Rehabilitación red vial</t>
  </si>
  <si>
    <t>Rompeolas</t>
  </si>
  <si>
    <t>Tajos y canteras</t>
  </si>
  <si>
    <t>Unidad Técnica de Gestión Vial</t>
  </si>
  <si>
    <t>TOTAL DEL PRESUPUESTO ORDINARIO 2020</t>
  </si>
  <si>
    <t>rebajar</t>
  </si>
  <si>
    <t>rebajar y sumar</t>
  </si>
  <si>
    <t>sumar</t>
  </si>
  <si>
    <t>se disminuye a 7,313,507,22</t>
  </si>
  <si>
    <t>sumar 20 millones</t>
  </si>
  <si>
    <t xml:space="preserve">estudios realizados </t>
  </si>
  <si>
    <t>Realizar obras de mejora en el Parque Barrio Vásquez Dent, San Pedro.</t>
  </si>
  <si>
    <t xml:space="preserve">Realizar la confección de planos constructivos, especificaciones técnicas y presupuesto para la construcción de una sede para los Scouts, distrito Sabanilla. </t>
  </si>
  <si>
    <t>Realizar la construcción de un aula tecnológica en la Escuela Santa Marta, distrito San Pedro.</t>
  </si>
  <si>
    <t>Ejecutar obras de construcción de cordón de caño, aceras  y obras conexas en el cantón.</t>
  </si>
  <si>
    <t>19 de setiembre del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</si>
</sst>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31" x14ac:knownFonts="1">
    <font>
      <sz val="11"/>
      <color theme="1"/>
      <name val="Calibri"/>
      <family val="2"/>
      <scheme val="minor"/>
    </font>
    <font>
      <sz val="11"/>
      <color theme="1"/>
      <name val="Calibri"/>
      <family val="2"/>
      <scheme val="minor"/>
    </font>
    <font>
      <b/>
      <sz val="10"/>
      <name val="Arial"/>
      <family val="2"/>
    </font>
    <font>
      <sz val="10"/>
      <name val="Arial"/>
      <family val="2"/>
    </font>
    <font>
      <b/>
      <sz val="10"/>
      <color theme="8" tint="0.79998168889431442"/>
      <name val="Arial"/>
      <family val="2"/>
    </font>
    <font>
      <b/>
      <sz val="10"/>
      <color indexed="12"/>
      <name val="Arial"/>
      <family val="2"/>
    </font>
    <font>
      <b/>
      <sz val="11"/>
      <name val="Arial"/>
      <family val="2"/>
    </font>
    <font>
      <vertAlign val="superscript"/>
      <sz val="10"/>
      <name val="Arial"/>
      <family val="2"/>
    </font>
    <font>
      <sz val="11"/>
      <color indexed="81"/>
      <name val="Tahoma"/>
      <family val="2"/>
    </font>
    <font>
      <b/>
      <sz val="8"/>
      <color indexed="81"/>
      <name val="Tahoma"/>
      <family val="2"/>
    </font>
    <font>
      <sz val="8"/>
      <color indexed="81"/>
      <name val="Tahoma"/>
      <family val="2"/>
    </font>
    <font>
      <b/>
      <u/>
      <sz val="11"/>
      <color indexed="81"/>
      <name val="Tahoma"/>
      <family val="2"/>
    </font>
    <font>
      <b/>
      <sz val="11"/>
      <color indexed="81"/>
      <name val="Tahoma"/>
      <family val="2"/>
    </font>
    <font>
      <b/>
      <sz val="16"/>
      <name val="Arial"/>
      <family val="2"/>
    </font>
    <font>
      <b/>
      <sz val="8"/>
      <name val="Arial"/>
      <family val="2"/>
    </font>
    <font>
      <b/>
      <sz val="14"/>
      <name val="Arial"/>
      <family val="2"/>
    </font>
    <font>
      <sz val="14"/>
      <name val="Arial"/>
      <family val="2"/>
    </font>
    <font>
      <sz val="11"/>
      <name val="Arial"/>
      <family val="2"/>
    </font>
    <font>
      <b/>
      <sz val="9"/>
      <name val="Arial"/>
      <family val="2"/>
    </font>
    <font>
      <b/>
      <sz val="12"/>
      <name val="Arial"/>
      <family val="2"/>
    </font>
    <font>
      <sz val="12"/>
      <name val="Arial"/>
      <family val="2"/>
    </font>
    <font>
      <b/>
      <sz val="12"/>
      <color indexed="81"/>
      <name val="Tahoma"/>
      <family val="2"/>
    </font>
    <font>
      <sz val="12"/>
      <color indexed="81"/>
      <name val="Tahoma"/>
      <family val="2"/>
    </font>
    <font>
      <u/>
      <sz val="12"/>
      <color indexed="81"/>
      <name val="Tahoma"/>
      <family val="2"/>
    </font>
    <font>
      <b/>
      <sz val="10"/>
      <color indexed="81"/>
      <name val="Tahoma"/>
      <family val="2"/>
    </font>
    <font>
      <sz val="10"/>
      <color indexed="81"/>
      <name val="Tahoma"/>
      <family val="2"/>
    </font>
    <font>
      <i/>
      <sz val="9"/>
      <name val="Arial"/>
      <family val="2"/>
    </font>
    <font>
      <b/>
      <sz val="9"/>
      <color indexed="81"/>
      <name val="Tahoma"/>
      <family val="2"/>
    </font>
    <font>
      <sz val="9"/>
      <color indexed="81"/>
      <name val="Tahoma"/>
      <family val="2"/>
    </font>
    <font>
      <b/>
      <sz val="9"/>
      <color indexed="81"/>
      <name val="Tahoma"/>
      <charset val="1"/>
    </font>
    <font>
      <sz val="11"/>
      <color rgb="FFFF0000"/>
      <name val="Arial"/>
      <family val="2"/>
    </font>
  </fonts>
  <fills count="13">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E6EAB0"/>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rgb="FFB889DB"/>
        <bgColor indexed="64"/>
      </patternFill>
    </fill>
    <fill>
      <patternFill patternType="solid">
        <fgColor rgb="FFFFFF00"/>
        <bgColor indexed="64"/>
      </patternFill>
    </fill>
    <fill>
      <patternFill patternType="solid">
        <fgColor theme="7" tint="0.39997558519241921"/>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cellStyleXfs>
  <cellXfs count="303">
    <xf numFmtId="0" fontId="0" fillId="0" borderId="0" xfId="0"/>
    <xf numFmtId="4" fontId="2" fillId="0" borderId="0" xfId="0" applyNumberFormat="1" applyFont="1" applyFill="1" applyAlignment="1" applyProtection="1">
      <alignment horizontal="center"/>
      <protection locked="0"/>
    </xf>
    <xf numFmtId="4" fontId="3" fillId="0" borderId="0" xfId="0" applyNumberFormat="1" applyFont="1" applyFill="1" applyProtection="1">
      <protection locked="0"/>
    </xf>
    <xf numFmtId="0" fontId="3" fillId="0" borderId="0" xfId="0" applyFont="1" applyFill="1" applyProtection="1">
      <protection locked="0"/>
    </xf>
    <xf numFmtId="0" fontId="4" fillId="0" borderId="0" xfId="0" applyFont="1" applyFill="1" applyAlignment="1" applyProtection="1">
      <alignment horizontal="center"/>
    </xf>
    <xf numFmtId="0" fontId="2" fillId="0" borderId="0" xfId="0" applyFont="1" applyAlignment="1" applyProtection="1">
      <alignment horizontal="justify"/>
      <protection locked="0"/>
    </xf>
    <xf numFmtId="0" fontId="2" fillId="0" borderId="0" xfId="0" applyFont="1" applyAlignment="1" applyProtection="1">
      <alignment horizontal="left"/>
      <protection locked="0"/>
    </xf>
    <xf numFmtId="0" fontId="3" fillId="2" borderId="1" xfId="0" applyFont="1" applyFill="1" applyBorder="1" applyAlignment="1" applyProtection="1">
      <alignment horizontal="justify" vertical="top"/>
      <protection locked="0"/>
    </xf>
    <xf numFmtId="0" fontId="5" fillId="0" borderId="0" xfId="0" applyFont="1" applyAlignment="1" applyProtection="1">
      <alignment horizontal="left"/>
    </xf>
    <xf numFmtId="0" fontId="2" fillId="0" borderId="0" xfId="0" applyFont="1" applyBorder="1" applyAlignment="1" applyProtection="1">
      <alignment horizontal="justify" vertical="top"/>
      <protection locked="0"/>
    </xf>
    <xf numFmtId="0" fontId="3" fillId="0" borderId="1" xfId="0" applyFont="1" applyBorder="1" applyAlignment="1" applyProtection="1">
      <alignment horizontal="justify" vertical="top"/>
      <protection locked="0"/>
    </xf>
    <xf numFmtId="0" fontId="3" fillId="0" borderId="0" xfId="0" applyFont="1" applyAlignment="1" applyProtection="1">
      <alignment horizontal="justify"/>
    </xf>
    <xf numFmtId="4" fontId="2" fillId="0" borderId="0" xfId="0" applyNumberFormat="1" applyFont="1" applyFill="1" applyAlignment="1" applyProtection="1">
      <alignment horizontal="center"/>
    </xf>
    <xf numFmtId="4" fontId="3" fillId="0" borderId="0" xfId="0" applyNumberFormat="1" applyFont="1" applyProtection="1">
      <protection locked="0"/>
    </xf>
    <xf numFmtId="0" fontId="3" fillId="0" borderId="0" xfId="0" applyFont="1" applyProtection="1">
      <protection locked="0"/>
    </xf>
    <xf numFmtId="0" fontId="6" fillId="0" borderId="0" xfId="0" applyFont="1" applyFill="1" applyBorder="1" applyAlignment="1" applyProtection="1">
      <alignment horizontal="justify" vertical="top"/>
    </xf>
    <xf numFmtId="0" fontId="2" fillId="0" borderId="0" xfId="0" applyFont="1" applyAlignment="1" applyProtection="1">
      <alignment horizontal="justify"/>
    </xf>
    <xf numFmtId="0" fontId="6" fillId="0" borderId="0" xfId="0" applyFont="1" applyFill="1" applyBorder="1" applyAlignment="1" applyProtection="1">
      <alignment horizontal="justify" vertical="top"/>
      <protection locked="0"/>
    </xf>
    <xf numFmtId="0" fontId="3" fillId="0" borderId="0" xfId="0" applyFont="1" applyFill="1" applyProtection="1"/>
    <xf numFmtId="0" fontId="2" fillId="0" borderId="0" xfId="0" applyFont="1" applyAlignment="1" applyProtection="1">
      <alignment horizontal="right" vertical="top"/>
      <protection locked="0"/>
    </xf>
    <xf numFmtId="0" fontId="3" fillId="0" borderId="1" xfId="0" applyFont="1" applyBorder="1" applyAlignment="1" applyProtection="1">
      <alignment horizontal="justify" vertical="top" wrapText="1"/>
      <protection locked="0"/>
    </xf>
    <xf numFmtId="4" fontId="2" fillId="0" borderId="0" xfId="0" applyNumberFormat="1" applyFont="1" applyFill="1" applyBorder="1" applyAlignment="1" applyProtection="1">
      <alignment horizontal="justify" vertical="top"/>
      <protection locked="0"/>
    </xf>
    <xf numFmtId="0" fontId="5" fillId="0" borderId="0" xfId="0" applyFont="1" applyAlignment="1" applyProtection="1">
      <alignment horizontal="left"/>
      <protection locked="0"/>
    </xf>
    <xf numFmtId="0" fontId="2" fillId="3" borderId="1" xfId="0" applyFont="1" applyFill="1" applyBorder="1" applyAlignment="1" applyProtection="1">
      <alignment horizontal="justify" vertical="top"/>
    </xf>
    <xf numFmtId="0" fontId="2" fillId="0" borderId="0" xfId="0" applyFont="1"/>
    <xf numFmtId="0" fontId="3" fillId="0" borderId="0" xfId="0" applyFont="1" applyBorder="1" applyAlignment="1" applyProtection="1">
      <alignment horizontal="left"/>
      <protection locked="0"/>
    </xf>
    <xf numFmtId="0" fontId="7" fillId="0" borderId="0" xfId="0" applyFont="1" applyBorder="1" applyAlignment="1" applyProtection="1">
      <alignment horizontal="left"/>
      <protection locked="0"/>
    </xf>
    <xf numFmtId="0" fontId="13" fillId="0" borderId="0" xfId="0" applyFont="1" applyProtection="1"/>
    <xf numFmtId="0" fontId="0" fillId="0" borderId="0" xfId="0" applyProtection="1"/>
    <xf numFmtId="0" fontId="0" fillId="0" borderId="1" xfId="0" applyBorder="1" applyProtection="1"/>
    <xf numFmtId="0" fontId="0" fillId="0" borderId="0" xfId="0" applyBorder="1" applyProtection="1"/>
    <xf numFmtId="0" fontId="2" fillId="2" borderId="6" xfId="0" applyFont="1" applyFill="1" applyBorder="1" applyAlignment="1" applyProtection="1">
      <alignment horizontal="center"/>
    </xf>
    <xf numFmtId="0" fontId="2" fillId="0" borderId="0" xfId="0" applyFont="1" applyAlignment="1" applyProtection="1">
      <alignment horizontal="center" vertical="justify"/>
    </xf>
    <xf numFmtId="0" fontId="0" fillId="0" borderId="12" xfId="0" applyBorder="1" applyAlignment="1" applyProtection="1">
      <alignment horizontal="center"/>
      <protection locked="0"/>
    </xf>
    <xf numFmtId="0" fontId="0" fillId="2" borderId="12" xfId="0" applyFill="1" applyBorder="1" applyAlignment="1" applyProtection="1">
      <alignment horizontal="center"/>
    </xf>
    <xf numFmtId="0" fontId="0" fillId="0" borderId="0" xfId="0" applyAlignment="1" applyProtection="1">
      <alignment horizontal="center"/>
      <protection locked="0"/>
    </xf>
    <xf numFmtId="0" fontId="0" fillId="0" borderId="0" xfId="0" applyAlignment="1" applyProtection="1">
      <alignment horizontal="center"/>
    </xf>
    <xf numFmtId="0" fontId="0" fillId="0" borderId="0" xfId="0" applyFill="1" applyProtection="1"/>
    <xf numFmtId="0" fontId="6" fillId="0" borderId="1" xfId="0" applyFont="1" applyBorder="1" applyProtection="1"/>
    <xf numFmtId="0" fontId="6" fillId="0" borderId="13" xfId="0" applyFont="1" applyBorder="1" applyAlignment="1" applyProtection="1">
      <alignment horizontal="center"/>
    </xf>
    <xf numFmtId="0" fontId="6" fillId="0" borderId="14" xfId="0" applyFont="1" applyBorder="1" applyAlignment="1" applyProtection="1">
      <alignment horizontal="center"/>
    </xf>
    <xf numFmtId="0" fontId="6" fillId="2" borderId="4" xfId="0" applyFont="1" applyFill="1" applyBorder="1" applyAlignment="1" applyProtection="1">
      <alignment horizontal="center"/>
    </xf>
    <xf numFmtId="0" fontId="6" fillId="0" borderId="0" xfId="0" applyFont="1" applyAlignment="1" applyProtection="1">
      <alignment horizontal="center"/>
    </xf>
    <xf numFmtId="0" fontId="6" fillId="2" borderId="1" xfId="0" applyFont="1" applyFill="1" applyBorder="1" applyAlignment="1" applyProtection="1">
      <alignment horizontal="center"/>
    </xf>
    <xf numFmtId="0" fontId="2" fillId="0" borderId="2" xfId="0" applyFont="1" applyBorder="1" applyProtection="1"/>
    <xf numFmtId="0" fontId="2" fillId="0" borderId="4" xfId="0" applyFont="1" applyBorder="1" applyProtection="1"/>
    <xf numFmtId="0" fontId="2" fillId="0" borderId="3" xfId="0" applyFont="1" applyBorder="1" applyProtection="1"/>
    <xf numFmtId="0" fontId="2" fillId="0" borderId="0" xfId="0" applyFont="1" applyBorder="1" applyProtection="1"/>
    <xf numFmtId="0" fontId="0" fillId="0" borderId="4" xfId="0" applyBorder="1" applyProtection="1"/>
    <xf numFmtId="0" fontId="0" fillId="0" borderId="0" xfId="0" applyProtection="1">
      <protection locked="0"/>
    </xf>
    <xf numFmtId="0" fontId="2" fillId="0" borderId="0" xfId="0" applyFont="1" applyProtection="1">
      <protection locked="0"/>
    </xf>
    <xf numFmtId="0" fontId="0" fillId="0" borderId="0" xfId="0" applyBorder="1" applyAlignment="1" applyProtection="1">
      <alignment horizontal="center"/>
      <protection locked="0"/>
    </xf>
    <xf numFmtId="4" fontId="15" fillId="0" borderId="0" xfId="0" applyNumberFormat="1" applyFont="1" applyAlignment="1" applyProtection="1">
      <alignment horizontal="left"/>
      <protection hidden="1"/>
    </xf>
    <xf numFmtId="0" fontId="15" fillId="0" borderId="0" xfId="0" applyFont="1" applyAlignment="1" applyProtection="1">
      <alignment horizontal="left"/>
      <protection hidden="1"/>
    </xf>
    <xf numFmtId="0" fontId="15" fillId="0" borderId="0" xfId="0" applyNumberFormat="1" applyFont="1" applyAlignment="1" applyProtection="1">
      <alignment horizontal="center"/>
      <protection hidden="1"/>
    </xf>
    <xf numFmtId="0" fontId="0" fillId="0" borderId="0" xfId="0" applyProtection="1">
      <protection hidden="1"/>
    </xf>
    <xf numFmtId="0" fontId="0" fillId="0" borderId="0" xfId="0" applyAlignment="1" applyProtection="1">
      <protection hidden="1"/>
    </xf>
    <xf numFmtId="4" fontId="15" fillId="0" borderId="0" xfId="0" applyNumberFormat="1" applyFont="1" applyAlignment="1" applyProtection="1">
      <alignment horizontal="left"/>
      <protection locked="0"/>
    </xf>
    <xf numFmtId="0" fontId="15" fillId="0" borderId="0" xfId="0" applyFont="1" applyAlignment="1" applyProtection="1">
      <alignment horizontal="left"/>
      <protection locked="0"/>
    </xf>
    <xf numFmtId="0" fontId="15" fillId="0" borderId="0" xfId="0" applyNumberFormat="1" applyFont="1" applyAlignment="1" applyProtection="1">
      <alignment horizontal="center"/>
      <protection locked="0"/>
    </xf>
    <xf numFmtId="0" fontId="0" fillId="0" borderId="0" xfId="0" applyAlignment="1" applyProtection="1">
      <protection locked="0"/>
    </xf>
    <xf numFmtId="4" fontId="15" fillId="0" borderId="0" xfId="0" applyNumberFormat="1" applyFont="1" applyFill="1" applyAlignment="1" applyProtection="1">
      <alignment horizontal="left"/>
      <protection hidden="1"/>
    </xf>
    <xf numFmtId="0" fontId="15" fillId="0" borderId="0" xfId="0" applyNumberFormat="1" applyFont="1" applyFill="1" applyAlignment="1" applyProtection="1">
      <alignment horizontal="center"/>
      <protection hidden="1"/>
    </xf>
    <xf numFmtId="0" fontId="6" fillId="0" borderId="0" xfId="0" applyFont="1" applyProtection="1">
      <protection locked="0"/>
    </xf>
    <xf numFmtId="0" fontId="2" fillId="5" borderId="1" xfId="0" applyFont="1" applyFill="1" applyBorder="1" applyAlignment="1" applyProtection="1">
      <alignment horizontal="center" vertical="justify"/>
      <protection hidden="1"/>
    </xf>
    <xf numFmtId="0" fontId="2" fillId="5" borderId="4" xfId="0" applyFont="1" applyFill="1" applyBorder="1" applyAlignment="1" applyProtection="1">
      <alignment horizontal="center" vertical="justify"/>
      <protection hidden="1"/>
    </xf>
    <xf numFmtId="0" fontId="2" fillId="0" borderId="0" xfId="0" applyFont="1" applyProtection="1">
      <protection hidden="1"/>
    </xf>
    <xf numFmtId="0" fontId="18" fillId="0" borderId="0" xfId="0" applyFont="1" applyProtection="1">
      <protection hidden="1"/>
    </xf>
    <xf numFmtId="0" fontId="6" fillId="6" borderId="10" xfId="0" applyFont="1" applyFill="1" applyBorder="1" applyAlignment="1" applyProtection="1">
      <alignment horizontal="center" vertical="justify"/>
    </xf>
    <xf numFmtId="4" fontId="17" fillId="0" borderId="35" xfId="0" applyNumberFormat="1" applyFont="1" applyFill="1" applyBorder="1" applyAlignment="1" applyProtection="1">
      <alignment horizontal="justify" vertical="top"/>
      <protection locked="0"/>
    </xf>
    <xf numFmtId="4" fontId="17" fillId="0" borderId="36" xfId="0" applyNumberFormat="1" applyFont="1" applyFill="1" applyBorder="1" applyAlignment="1" applyProtection="1">
      <alignment horizontal="justify" vertical="top"/>
      <protection locked="0"/>
    </xf>
    <xf numFmtId="0" fontId="17" fillId="0" borderId="37" xfId="0" applyFont="1" applyFill="1" applyBorder="1" applyAlignment="1" applyProtection="1">
      <alignment horizontal="justify" vertical="top"/>
      <protection locked="0"/>
    </xf>
    <xf numFmtId="4" fontId="17" fillId="0" borderId="38" xfId="0" applyNumberFormat="1" applyFont="1" applyFill="1" applyBorder="1" applyAlignment="1" applyProtection="1">
      <alignment horizontal="justify" vertical="center"/>
      <protection locked="0"/>
    </xf>
    <xf numFmtId="0" fontId="17" fillId="0" borderId="38" xfId="0" applyNumberFormat="1" applyFont="1" applyFill="1" applyBorder="1" applyAlignment="1" applyProtection="1">
      <alignment horizontal="center" vertical="center"/>
      <protection locked="0"/>
    </xf>
    <xf numFmtId="0" fontId="17" fillId="0" borderId="38" xfId="0" applyFont="1" applyFill="1" applyBorder="1" applyAlignment="1" applyProtection="1">
      <alignment horizontal="justify" vertical="top"/>
      <protection locked="0"/>
    </xf>
    <xf numFmtId="0" fontId="17" fillId="0" borderId="38" xfId="0" applyNumberFormat="1" applyFont="1" applyFill="1" applyBorder="1" applyAlignment="1" applyProtection="1">
      <alignment horizontal="center" vertical="top"/>
      <protection locked="0"/>
    </xf>
    <xf numFmtId="164" fontId="17" fillId="3" borderId="38" xfId="0" applyNumberFormat="1" applyFont="1" applyFill="1" applyBorder="1" applyAlignment="1" applyProtection="1">
      <alignment horizontal="center" vertical="top"/>
      <protection hidden="1"/>
    </xf>
    <xf numFmtId="0" fontId="17" fillId="0" borderId="39" xfId="0" applyFont="1" applyFill="1" applyBorder="1" applyAlignment="1" applyProtection="1">
      <alignment horizontal="justify" vertical="top"/>
      <protection locked="0"/>
    </xf>
    <xf numFmtId="43" fontId="17" fillId="0" borderId="38" xfId="1" applyFont="1" applyFill="1" applyBorder="1" applyAlignment="1" applyProtection="1">
      <alignment horizontal="justify" vertical="top"/>
      <protection locked="0"/>
    </xf>
    <xf numFmtId="0" fontId="17" fillId="0" borderId="0" xfId="0" applyFont="1" applyAlignment="1" applyProtection="1">
      <alignment horizontal="justify" vertical="top"/>
      <protection hidden="1"/>
    </xf>
    <xf numFmtId="4" fontId="17" fillId="0" borderId="41" xfId="0" applyNumberFormat="1" applyFont="1" applyFill="1" applyBorder="1" applyAlignment="1" applyProtection="1">
      <alignment horizontal="justify" vertical="top"/>
      <protection locked="0"/>
    </xf>
    <xf numFmtId="4" fontId="17" fillId="0" borderId="42" xfId="0" applyNumberFormat="1" applyFont="1" applyFill="1" applyBorder="1" applyAlignment="1" applyProtection="1">
      <alignment horizontal="justify" vertical="top"/>
      <protection locked="0"/>
    </xf>
    <xf numFmtId="0" fontId="17" fillId="9" borderId="12" xfId="3" applyFont="1" applyFill="1" applyBorder="1" applyAlignment="1" applyProtection="1">
      <alignment vertical="top" wrapText="1"/>
      <protection locked="0"/>
    </xf>
    <xf numFmtId="0" fontId="17" fillId="0" borderId="12" xfId="0" applyNumberFormat="1" applyFont="1" applyFill="1" applyBorder="1" applyAlignment="1" applyProtection="1">
      <alignment horizontal="center" vertical="top"/>
      <protection locked="0"/>
    </xf>
    <xf numFmtId="0" fontId="17" fillId="9" borderId="12" xfId="3" applyFont="1" applyFill="1" applyBorder="1" applyAlignment="1" applyProtection="1">
      <alignment horizontal="justify" vertical="top" wrapText="1"/>
      <protection locked="0"/>
    </xf>
    <xf numFmtId="0" fontId="17" fillId="9" borderId="38" xfId="3" applyFont="1" applyFill="1" applyBorder="1" applyAlignment="1" applyProtection="1">
      <alignment horizontal="left" vertical="top" wrapText="1"/>
      <protection locked="0"/>
    </xf>
    <xf numFmtId="164" fontId="17" fillId="3" borderId="12" xfId="0" applyNumberFormat="1" applyFont="1" applyFill="1" applyBorder="1" applyAlignment="1" applyProtection="1">
      <alignment horizontal="center" vertical="top"/>
      <protection hidden="1"/>
    </xf>
    <xf numFmtId="0" fontId="17" fillId="0" borderId="12" xfId="0" applyFont="1" applyFill="1" applyBorder="1" applyAlignment="1" applyProtection="1">
      <alignment horizontal="justify" vertical="top"/>
      <protection locked="0"/>
    </xf>
    <xf numFmtId="0" fontId="17" fillId="0" borderId="43" xfId="0" applyFont="1" applyFill="1" applyBorder="1" applyAlignment="1" applyProtection="1">
      <alignment horizontal="justify" vertical="top"/>
      <protection locked="0"/>
    </xf>
    <xf numFmtId="0" fontId="17" fillId="0" borderId="44" xfId="0" applyFont="1" applyFill="1" applyBorder="1" applyAlignment="1" applyProtection="1">
      <alignment horizontal="justify" vertical="top"/>
      <protection locked="0"/>
    </xf>
    <xf numFmtId="0" fontId="17" fillId="0" borderId="12" xfId="0" applyNumberFormat="1" applyFont="1" applyFill="1" applyBorder="1" applyAlignment="1" applyProtection="1">
      <alignment horizontal="center" vertical="center"/>
      <protection locked="0"/>
    </xf>
    <xf numFmtId="0" fontId="17" fillId="0" borderId="12" xfId="3" applyFont="1" applyFill="1" applyBorder="1" applyAlignment="1" applyProtection="1">
      <alignment horizontal="justify" vertical="top"/>
      <protection locked="0"/>
    </xf>
    <xf numFmtId="43" fontId="17" fillId="0" borderId="12" xfId="1" applyFont="1" applyFill="1" applyBorder="1" applyAlignment="1" applyProtection="1">
      <alignment horizontal="justify" vertical="top"/>
      <protection locked="0"/>
    </xf>
    <xf numFmtId="0" fontId="17" fillId="9" borderId="38" xfId="0" applyFont="1" applyFill="1" applyBorder="1" applyAlignment="1" applyProtection="1">
      <alignment horizontal="justify" vertical="top" wrapText="1"/>
      <protection locked="0"/>
    </xf>
    <xf numFmtId="4" fontId="17" fillId="0" borderId="45" xfId="0" applyNumberFormat="1" applyFont="1" applyFill="1" applyBorder="1" applyAlignment="1" applyProtection="1">
      <alignment horizontal="justify" vertical="top"/>
      <protection locked="0"/>
    </xf>
    <xf numFmtId="0" fontId="17" fillId="9" borderId="12" xfId="0" applyFont="1" applyFill="1" applyBorder="1" applyAlignment="1" applyProtection="1">
      <alignment horizontal="justify" vertical="top"/>
      <protection locked="0"/>
    </xf>
    <xf numFmtId="0" fontId="17" fillId="0" borderId="44" xfId="0" applyFont="1" applyFill="1" applyBorder="1" applyAlignment="1" applyProtection="1">
      <alignment horizontal="justify" vertical="top" wrapText="1"/>
      <protection locked="0"/>
    </xf>
    <xf numFmtId="0" fontId="17" fillId="9" borderId="12" xfId="0" applyFont="1" applyFill="1" applyBorder="1" applyAlignment="1" applyProtection="1">
      <alignment horizontal="justify" vertical="top" wrapText="1"/>
      <protection locked="0"/>
    </xf>
    <xf numFmtId="4" fontId="17" fillId="0" borderId="46" xfId="0" applyNumberFormat="1" applyFont="1" applyFill="1" applyBorder="1" applyAlignment="1" applyProtection="1">
      <alignment horizontal="justify" vertical="top"/>
      <protection locked="0"/>
    </xf>
    <xf numFmtId="4" fontId="17" fillId="0" borderId="12" xfId="0" applyNumberFormat="1" applyFont="1" applyFill="1" applyBorder="1" applyAlignment="1" applyProtection="1">
      <alignment horizontal="justify" vertical="top"/>
      <protection locked="0"/>
    </xf>
    <xf numFmtId="0" fontId="17" fillId="0" borderId="12" xfId="0" applyFont="1" applyFill="1" applyBorder="1" applyAlignment="1" applyProtection="1">
      <alignment horizontal="justify" vertical="top" wrapText="1"/>
      <protection locked="0"/>
    </xf>
    <xf numFmtId="4" fontId="17" fillId="0" borderId="12" xfId="0" applyNumberFormat="1" applyFont="1" applyFill="1" applyBorder="1" applyAlignment="1" applyProtection="1">
      <alignment horizontal="justify" vertical="center"/>
      <protection locked="0"/>
    </xf>
    <xf numFmtId="9" fontId="17" fillId="0" borderId="0" xfId="2" applyFont="1" applyAlignment="1" applyProtection="1">
      <alignment horizontal="justify" vertical="top"/>
      <protection hidden="1"/>
    </xf>
    <xf numFmtId="4" fontId="17" fillId="0" borderId="38" xfId="0" applyNumberFormat="1" applyFont="1" applyFill="1" applyBorder="1" applyAlignment="1" applyProtection="1">
      <alignment horizontal="justify" vertical="top"/>
      <protection hidden="1"/>
    </xf>
    <xf numFmtId="0" fontId="17" fillId="0" borderId="38" xfId="0" applyFont="1" applyFill="1" applyBorder="1" applyAlignment="1" applyProtection="1">
      <alignment horizontal="justify" vertical="top"/>
      <protection hidden="1"/>
    </xf>
    <xf numFmtId="4" fontId="17" fillId="0" borderId="38" xfId="0" applyNumberFormat="1" applyFont="1" applyFill="1" applyBorder="1" applyAlignment="1" applyProtection="1">
      <alignment horizontal="justify" vertical="center"/>
      <protection hidden="1"/>
    </xf>
    <xf numFmtId="0" fontId="17" fillId="0" borderId="38" xfId="0" applyFont="1" applyFill="1" applyBorder="1" applyAlignment="1" applyProtection="1">
      <alignment horizontal="center" vertical="top"/>
      <protection hidden="1"/>
    </xf>
    <xf numFmtId="164" fontId="17" fillId="9" borderId="38" xfId="0" applyNumberFormat="1" applyFont="1" applyFill="1" applyBorder="1" applyAlignment="1" applyProtection="1">
      <alignment horizontal="center" vertical="top"/>
      <protection hidden="1"/>
    </xf>
    <xf numFmtId="0" fontId="17" fillId="9" borderId="38" xfId="0" applyFont="1" applyFill="1" applyBorder="1" applyAlignment="1" applyProtection="1">
      <alignment horizontal="center" vertical="top"/>
      <protection hidden="1"/>
    </xf>
    <xf numFmtId="0" fontId="19" fillId="8" borderId="47" xfId="0" applyFont="1" applyFill="1" applyBorder="1" applyAlignment="1" applyProtection="1">
      <alignment vertical="center"/>
      <protection hidden="1"/>
    </xf>
    <xf numFmtId="0" fontId="19" fillId="8" borderId="31" xfId="0" applyFont="1" applyFill="1" applyBorder="1" applyAlignment="1" applyProtection="1">
      <alignment vertical="center"/>
      <protection hidden="1"/>
    </xf>
    <xf numFmtId="164" fontId="19" fillId="8" borderId="31" xfId="0" applyNumberFormat="1" applyFont="1" applyFill="1" applyBorder="1" applyAlignment="1" applyProtection="1">
      <alignment horizontal="center" vertical="center"/>
      <protection hidden="1"/>
    </xf>
    <xf numFmtId="4" fontId="19" fillId="8" borderId="48" xfId="0" applyNumberFormat="1" applyFont="1" applyFill="1" applyBorder="1" applyAlignment="1" applyProtection="1">
      <alignment vertical="center"/>
      <protection hidden="1"/>
    </xf>
    <xf numFmtId="0" fontId="20" fillId="0" borderId="0" xfId="0" applyFont="1" applyAlignment="1" applyProtection="1">
      <alignment vertical="center"/>
      <protection hidden="1"/>
    </xf>
    <xf numFmtId="4" fontId="19" fillId="7" borderId="4" xfId="0" applyNumberFormat="1" applyFont="1" applyFill="1" applyBorder="1" applyAlignment="1" applyProtection="1">
      <alignment vertical="center"/>
      <protection hidden="1"/>
    </xf>
    <xf numFmtId="0" fontId="0" fillId="0" borderId="0" xfId="0" applyNumberFormat="1" applyAlignment="1" applyProtection="1">
      <alignment horizontal="center"/>
      <protection hidden="1"/>
    </xf>
    <xf numFmtId="9" fontId="0" fillId="0" borderId="0" xfId="0" applyNumberFormat="1" applyProtection="1">
      <protection hidden="1"/>
    </xf>
    <xf numFmtId="9" fontId="0" fillId="0" borderId="0" xfId="2" applyFont="1" applyProtection="1">
      <protection hidden="1"/>
    </xf>
    <xf numFmtId="0" fontId="6" fillId="10" borderId="5" xfId="0" applyFont="1" applyFill="1" applyBorder="1" applyAlignment="1" applyProtection="1">
      <alignment horizontal="center" vertical="center"/>
      <protection hidden="1"/>
    </xf>
    <xf numFmtId="0" fontId="6" fillId="10" borderId="2" xfId="0" applyFont="1" applyFill="1" applyBorder="1" applyAlignment="1" applyProtection="1">
      <alignment horizontal="left"/>
      <protection hidden="1"/>
    </xf>
    <xf numFmtId="0" fontId="6" fillId="10" borderId="2" xfId="0" applyNumberFormat="1" applyFont="1" applyFill="1" applyBorder="1" applyAlignment="1" applyProtection="1">
      <alignment horizontal="center"/>
      <protection hidden="1"/>
    </xf>
    <xf numFmtId="0" fontId="6" fillId="10" borderId="1" xfId="0" applyFont="1" applyFill="1" applyBorder="1" applyAlignment="1" applyProtection="1">
      <alignment horizontal="center"/>
      <protection hidden="1"/>
    </xf>
    <xf numFmtId="0" fontId="6" fillId="10" borderId="31" xfId="0" applyFont="1" applyFill="1" applyBorder="1" applyAlignment="1" applyProtection="1">
      <alignment horizontal="center" vertical="center"/>
      <protection hidden="1"/>
    </xf>
    <xf numFmtId="9" fontId="17" fillId="10" borderId="38" xfId="2" applyFont="1" applyFill="1" applyBorder="1" applyAlignment="1" applyProtection="1">
      <alignment horizontal="center" vertical="top"/>
      <protection hidden="1"/>
    </xf>
    <xf numFmtId="9" fontId="17" fillId="10" borderId="12" xfId="2" applyFont="1" applyFill="1" applyBorder="1" applyAlignment="1" applyProtection="1">
      <alignment horizontal="center" vertical="top"/>
      <protection hidden="1"/>
    </xf>
    <xf numFmtId="0" fontId="2" fillId="5" borderId="2" xfId="0" applyFont="1" applyFill="1" applyBorder="1" applyAlignment="1" applyProtection="1">
      <alignment horizontal="center" vertical="justify"/>
      <protection hidden="1"/>
    </xf>
    <xf numFmtId="43" fontId="17" fillId="0" borderId="51" xfId="1" applyFont="1" applyFill="1" applyBorder="1" applyAlignment="1" applyProtection="1">
      <alignment horizontal="justify" vertical="top"/>
      <protection locked="0"/>
    </xf>
    <xf numFmtId="43" fontId="17" fillId="0" borderId="40" xfId="1" applyFont="1" applyFill="1" applyBorder="1" applyAlignment="1" applyProtection="1">
      <alignment horizontal="right" vertical="top"/>
      <protection locked="0"/>
    </xf>
    <xf numFmtId="43" fontId="17" fillId="0" borderId="40" xfId="1" applyFont="1" applyFill="1" applyBorder="1" applyAlignment="1" applyProtection="1">
      <alignment horizontal="justify" vertical="top"/>
      <protection locked="0"/>
    </xf>
    <xf numFmtId="4" fontId="17" fillId="0" borderId="52" xfId="0" applyNumberFormat="1" applyFont="1" applyFill="1" applyBorder="1" applyAlignment="1" applyProtection="1">
      <alignment horizontal="justify" vertical="top"/>
      <protection hidden="1"/>
    </xf>
    <xf numFmtId="4" fontId="17" fillId="0" borderId="51" xfId="0" applyNumberFormat="1" applyFont="1" applyFill="1" applyBorder="1" applyAlignment="1" applyProtection="1">
      <alignment horizontal="right" vertical="top"/>
      <protection hidden="1"/>
    </xf>
    <xf numFmtId="4" fontId="19" fillId="8" borderId="32" xfId="0" applyNumberFormat="1" applyFont="1" applyFill="1" applyBorder="1" applyAlignment="1" applyProtection="1">
      <alignment vertical="center"/>
      <protection hidden="1"/>
    </xf>
    <xf numFmtId="9" fontId="19" fillId="7" borderId="1" xfId="2" applyFont="1" applyFill="1" applyBorder="1" applyAlignment="1" applyProtection="1">
      <alignment vertical="center"/>
      <protection hidden="1"/>
    </xf>
    <xf numFmtId="0" fontId="15" fillId="0" borderId="0" xfId="0" applyNumberFormat="1" applyFont="1" applyAlignment="1" applyProtection="1">
      <alignment horizontal="left"/>
      <protection hidden="1"/>
    </xf>
    <xf numFmtId="4" fontId="15" fillId="0" borderId="0" xfId="0" applyNumberFormat="1" applyFont="1" applyFill="1" applyAlignment="1" applyProtection="1">
      <alignment horizontal="left"/>
      <protection locked="0"/>
    </xf>
    <xf numFmtId="0" fontId="15" fillId="0" borderId="0" xfId="0" applyNumberFormat="1" applyFont="1" applyFill="1" applyAlignment="1" applyProtection="1">
      <alignment horizontal="center"/>
      <protection locked="0"/>
    </xf>
    <xf numFmtId="0" fontId="3" fillId="0" borderId="0" xfId="0" applyFont="1" applyProtection="1">
      <protection hidden="1"/>
    </xf>
    <xf numFmtId="0" fontId="19" fillId="0" borderId="0" xfId="0" applyFont="1" applyProtection="1">
      <protection locked="0"/>
    </xf>
    <xf numFmtId="0" fontId="2" fillId="0" borderId="0" xfId="0" applyNumberFormat="1" applyFont="1" applyAlignment="1" applyProtection="1">
      <alignment horizontal="center"/>
      <protection locked="0"/>
    </xf>
    <xf numFmtId="0" fontId="2" fillId="0" borderId="0" xfId="0" applyFont="1" applyAlignment="1" applyProtection="1">
      <protection locked="0"/>
    </xf>
    <xf numFmtId="0" fontId="19" fillId="0" borderId="0" xfId="0" applyFont="1" applyProtection="1">
      <protection hidden="1"/>
    </xf>
    <xf numFmtId="0" fontId="2" fillId="0" borderId="0" xfId="0" applyNumberFormat="1" applyFont="1" applyAlignment="1" applyProtection="1">
      <alignment horizontal="center"/>
      <protection hidden="1"/>
    </xf>
    <xf numFmtId="0" fontId="2" fillId="0" borderId="0" xfId="0" applyFont="1" applyAlignment="1" applyProtection="1">
      <protection hidden="1"/>
    </xf>
    <xf numFmtId="9" fontId="17" fillId="3" borderId="54" xfId="2" applyFont="1" applyFill="1" applyBorder="1" applyAlignment="1" applyProtection="1">
      <alignment horizontal="center" vertical="top"/>
      <protection hidden="1"/>
    </xf>
    <xf numFmtId="0" fontId="17" fillId="0" borderId="54" xfId="0" applyFont="1" applyFill="1" applyBorder="1" applyAlignment="1" applyProtection="1">
      <alignment horizontal="justify" vertical="top"/>
      <protection locked="0"/>
    </xf>
    <xf numFmtId="4" fontId="17" fillId="0" borderId="12" xfId="0" applyNumberFormat="1" applyFont="1" applyFill="1" applyBorder="1" applyAlignment="1" applyProtection="1">
      <alignment horizontal="right" vertical="top"/>
      <protection locked="0"/>
    </xf>
    <xf numFmtId="4" fontId="17" fillId="0" borderId="38" xfId="0" applyNumberFormat="1" applyFont="1" applyFill="1" applyBorder="1" applyAlignment="1" applyProtection="1">
      <alignment horizontal="right" vertical="top"/>
      <protection locked="0"/>
    </xf>
    <xf numFmtId="4" fontId="17" fillId="0" borderId="0" xfId="0" applyNumberFormat="1" applyFont="1" applyAlignment="1" applyProtection="1">
      <alignment horizontal="justify" vertical="top"/>
      <protection hidden="1"/>
    </xf>
    <xf numFmtId="0" fontId="17" fillId="0" borderId="55" xfId="0" applyFont="1" applyFill="1" applyBorder="1" applyAlignment="1" applyProtection="1">
      <alignment horizontal="justify" vertical="top"/>
      <protection locked="0"/>
    </xf>
    <xf numFmtId="9" fontId="17" fillId="3" borderId="12" xfId="2" applyFont="1" applyFill="1" applyBorder="1" applyAlignment="1" applyProtection="1">
      <alignment horizontal="center" vertical="top"/>
      <protection hidden="1"/>
    </xf>
    <xf numFmtId="0" fontId="17" fillId="9" borderId="12" xfId="0" applyFont="1" applyFill="1" applyBorder="1" applyAlignment="1" applyProtection="1">
      <alignment vertical="top" wrapText="1"/>
      <protection locked="0"/>
    </xf>
    <xf numFmtId="0" fontId="17" fillId="9" borderId="10" xfId="0" applyFont="1" applyFill="1" applyBorder="1" applyAlignment="1" applyProtection="1">
      <alignment horizontal="justify" vertical="top" wrapText="1"/>
      <protection locked="0"/>
    </xf>
    <xf numFmtId="0" fontId="17" fillId="9" borderId="44" xfId="0" applyFont="1" applyFill="1" applyBorder="1" applyAlignment="1" applyProtection="1">
      <alignment horizontal="left" vertical="top" wrapText="1"/>
      <protection locked="0"/>
    </xf>
    <xf numFmtId="4" fontId="17" fillId="0" borderId="56" xfId="0" applyNumberFormat="1" applyFont="1" applyFill="1" applyBorder="1" applyAlignment="1" applyProtection="1">
      <alignment horizontal="justify" vertical="top"/>
      <protection locked="0"/>
    </xf>
    <xf numFmtId="4" fontId="17" fillId="0" borderId="19" xfId="0" applyNumberFormat="1" applyFont="1" applyFill="1" applyBorder="1" applyAlignment="1" applyProtection="1">
      <alignment horizontal="justify" vertical="top"/>
      <protection locked="0"/>
    </xf>
    <xf numFmtId="0" fontId="17" fillId="0" borderId="3" xfId="0" applyFont="1" applyFill="1" applyBorder="1" applyAlignment="1" applyProtection="1">
      <alignment horizontal="justify" vertical="top" wrapText="1"/>
      <protection locked="0"/>
    </xf>
    <xf numFmtId="0" fontId="17" fillId="0" borderId="12" xfId="0" applyFont="1" applyFill="1" applyBorder="1" applyAlignment="1" applyProtection="1">
      <alignment horizontal="center" vertical="top"/>
      <protection locked="0"/>
    </xf>
    <xf numFmtId="9" fontId="17" fillId="4" borderId="12" xfId="2" applyFont="1" applyFill="1" applyBorder="1" applyAlignment="1" applyProtection="1">
      <alignment horizontal="center" vertical="top"/>
      <protection hidden="1"/>
    </xf>
    <xf numFmtId="0" fontId="17" fillId="0" borderId="57" xfId="0" applyFont="1" applyFill="1" applyBorder="1" applyAlignment="1" applyProtection="1">
      <alignment horizontal="justify" vertical="top"/>
      <protection locked="0"/>
    </xf>
    <xf numFmtId="4" fontId="17" fillId="0" borderId="29" xfId="0" applyNumberFormat="1" applyFont="1" applyFill="1" applyBorder="1" applyAlignment="1" applyProtection="1">
      <alignment horizontal="right" vertical="top"/>
      <protection hidden="1"/>
    </xf>
    <xf numFmtId="0" fontId="19" fillId="8" borderId="50" xfId="0" applyFont="1" applyFill="1" applyBorder="1" applyAlignment="1" applyProtection="1">
      <alignment vertical="center"/>
      <protection hidden="1"/>
    </xf>
    <xf numFmtId="0" fontId="19" fillId="8" borderId="49" xfId="0" applyFont="1" applyFill="1" applyBorder="1" applyAlignment="1" applyProtection="1">
      <alignment vertical="center"/>
      <protection hidden="1"/>
    </xf>
    <xf numFmtId="164" fontId="19" fillId="8" borderId="49" xfId="0" applyNumberFormat="1" applyFont="1" applyFill="1" applyBorder="1" applyAlignment="1" applyProtection="1">
      <alignment horizontal="center" vertical="center"/>
      <protection hidden="1"/>
    </xf>
    <xf numFmtId="4" fontId="19" fillId="8" borderId="14" xfId="0" applyNumberFormat="1" applyFont="1" applyFill="1" applyBorder="1" applyAlignment="1" applyProtection="1">
      <alignment vertical="center"/>
      <protection hidden="1"/>
    </xf>
    <xf numFmtId="10" fontId="18" fillId="0" borderId="0" xfId="0" applyNumberFormat="1" applyFont="1" applyProtection="1">
      <protection hidden="1"/>
    </xf>
    <xf numFmtId="0" fontId="2" fillId="0" borderId="0" xfId="0" applyFont="1" applyBorder="1" applyProtection="1">
      <protection hidden="1"/>
    </xf>
    <xf numFmtId="0" fontId="0" fillId="0" borderId="0" xfId="0" applyBorder="1" applyProtection="1">
      <protection hidden="1"/>
    </xf>
    <xf numFmtId="0" fontId="26" fillId="0" borderId="0" xfId="0" applyFont="1" applyBorder="1" applyProtection="1">
      <protection hidden="1"/>
    </xf>
    <xf numFmtId="0" fontId="2" fillId="0" borderId="0" xfId="0" applyFont="1" applyFill="1" applyBorder="1" applyProtection="1">
      <protection hidden="1"/>
    </xf>
    <xf numFmtId="0" fontId="2" fillId="10" borderId="10" xfId="0" applyFont="1" applyFill="1" applyBorder="1" applyAlignment="1" applyProtection="1">
      <alignment horizontal="center" vertical="center" wrapText="1"/>
      <protection hidden="1"/>
    </xf>
    <xf numFmtId="0" fontId="2" fillId="10" borderId="22" xfId="0" applyFont="1" applyFill="1" applyBorder="1" applyAlignment="1" applyProtection="1">
      <alignment horizontal="center" vertical="center" wrapText="1"/>
      <protection hidden="1"/>
    </xf>
    <xf numFmtId="0" fontId="6" fillId="10" borderId="15" xfId="0" applyFont="1" applyFill="1" applyBorder="1" applyAlignment="1" applyProtection="1">
      <alignment horizontal="left"/>
      <protection hidden="1"/>
    </xf>
    <xf numFmtId="0" fontId="6" fillId="10" borderId="15" xfId="0" applyNumberFormat="1" applyFont="1" applyFill="1" applyBorder="1" applyAlignment="1" applyProtection="1">
      <alignment horizontal="center"/>
      <protection hidden="1"/>
    </xf>
    <xf numFmtId="0" fontId="6" fillId="10" borderId="10" xfId="0" applyFont="1" applyFill="1" applyBorder="1" applyAlignment="1" applyProtection="1">
      <alignment horizontal="center"/>
      <protection hidden="1"/>
    </xf>
    <xf numFmtId="0" fontId="6" fillId="10" borderId="34" xfId="0" applyFont="1" applyFill="1" applyBorder="1" applyAlignment="1" applyProtection="1">
      <alignment horizontal="center" vertical="center"/>
      <protection hidden="1"/>
    </xf>
    <xf numFmtId="49" fontId="2" fillId="10" borderId="11" xfId="0" applyNumberFormat="1" applyFont="1" applyFill="1" applyBorder="1" applyAlignment="1" applyProtection="1">
      <alignment horizontal="center" vertical="center" wrapText="1"/>
      <protection hidden="1"/>
    </xf>
    <xf numFmtId="9" fontId="17" fillId="10" borderId="54" xfId="2" applyFont="1" applyFill="1" applyBorder="1" applyAlignment="1" applyProtection="1">
      <alignment horizontal="center" vertical="top"/>
      <protection hidden="1"/>
    </xf>
    <xf numFmtId="4" fontId="17" fillId="0" borderId="40" xfId="0" applyNumberFormat="1" applyFont="1" applyFill="1" applyBorder="1" applyAlignment="1" applyProtection="1">
      <alignment horizontal="right" vertical="top"/>
      <protection locked="0"/>
    </xf>
    <xf numFmtId="0" fontId="15" fillId="0" borderId="0" xfId="0" applyNumberFormat="1" applyFont="1" applyFill="1" applyAlignment="1" applyProtection="1">
      <alignment horizontal="left"/>
      <protection hidden="1"/>
    </xf>
    <xf numFmtId="0" fontId="2" fillId="0" borderId="0" xfId="0" applyNumberFormat="1" applyFont="1" applyProtection="1">
      <protection hidden="1"/>
    </xf>
    <xf numFmtId="4" fontId="17" fillId="0" borderId="58" xfId="0" applyNumberFormat="1" applyFont="1" applyFill="1" applyBorder="1" applyAlignment="1" applyProtection="1">
      <alignment horizontal="justify" vertical="top"/>
      <protection locked="0"/>
    </xf>
    <xf numFmtId="0" fontId="17" fillId="3" borderId="38" xfId="2" applyNumberFormat="1" applyFont="1" applyFill="1" applyBorder="1" applyAlignment="1" applyProtection="1">
      <alignment horizontal="center" vertical="top"/>
      <protection hidden="1"/>
    </xf>
    <xf numFmtId="49" fontId="17" fillId="0" borderId="12" xfId="0" applyNumberFormat="1" applyFont="1" applyFill="1" applyBorder="1" applyAlignment="1" applyProtection="1">
      <alignment horizontal="justify" vertical="top"/>
      <protection locked="0"/>
    </xf>
    <xf numFmtId="0" fontId="17" fillId="0" borderId="12" xfId="0" applyFont="1" applyFill="1" applyBorder="1" applyAlignment="1" applyProtection="1">
      <alignment vertical="top" wrapText="1"/>
      <protection locked="0"/>
    </xf>
    <xf numFmtId="0" fontId="17" fillId="0" borderId="52" xfId="0" applyFont="1" applyFill="1" applyBorder="1" applyAlignment="1" applyProtection="1">
      <alignment horizontal="justify" vertical="top"/>
      <protection locked="0"/>
    </xf>
    <xf numFmtId="4" fontId="17" fillId="0" borderId="38" xfId="0" applyNumberFormat="1" applyFont="1" applyFill="1" applyBorder="1" applyAlignment="1" applyProtection="1">
      <alignment horizontal="justify" vertical="top"/>
      <protection locked="0"/>
    </xf>
    <xf numFmtId="49" fontId="17" fillId="0" borderId="58" xfId="0" applyNumberFormat="1" applyFont="1" applyFill="1" applyBorder="1" applyAlignment="1" applyProtection="1">
      <alignment horizontal="justify" vertical="top"/>
      <protection locked="0"/>
    </xf>
    <xf numFmtId="49" fontId="17" fillId="0" borderId="38" xfId="0" applyNumberFormat="1" applyFont="1" applyFill="1" applyBorder="1" applyAlignment="1" applyProtection="1">
      <alignment horizontal="justify" vertical="top"/>
      <protection locked="0"/>
    </xf>
    <xf numFmtId="4" fontId="17" fillId="0" borderId="51" xfId="0" applyNumberFormat="1" applyFont="1" applyFill="1" applyBorder="1" applyAlignment="1" applyProtection="1">
      <alignment horizontal="right" vertical="top"/>
      <protection locked="0"/>
    </xf>
    <xf numFmtId="4" fontId="17" fillId="0" borderId="21" xfId="0" applyNumberFormat="1" applyFont="1" applyFill="1" applyBorder="1" applyAlignment="1" applyProtection="1">
      <alignment horizontal="justify" vertical="top"/>
      <protection hidden="1"/>
    </xf>
    <xf numFmtId="0" fontId="17" fillId="0" borderId="21" xfId="0" applyFont="1" applyFill="1" applyBorder="1" applyAlignment="1" applyProtection="1">
      <alignment horizontal="justify" vertical="top"/>
      <protection hidden="1"/>
    </xf>
    <xf numFmtId="4" fontId="17" fillId="0" borderId="35" xfId="0" applyNumberFormat="1" applyFont="1" applyFill="1" applyBorder="1" applyAlignment="1" applyProtection="1">
      <alignment horizontal="justify" vertical="top"/>
      <protection hidden="1"/>
    </xf>
    <xf numFmtId="0" fontId="17" fillId="0" borderId="34" xfId="0" applyFont="1" applyFill="1" applyBorder="1" applyAlignment="1" applyProtection="1">
      <alignment horizontal="justify" vertical="top"/>
      <protection hidden="1"/>
    </xf>
    <xf numFmtId="9" fontId="17" fillId="3" borderId="38" xfId="2" applyFont="1" applyFill="1" applyBorder="1" applyAlignment="1" applyProtection="1">
      <alignment horizontal="center" vertical="top"/>
      <protection hidden="1"/>
    </xf>
    <xf numFmtId="0" fontId="17" fillId="0" borderId="34" xfId="0" applyFont="1" applyFill="1" applyBorder="1" applyAlignment="1" applyProtection="1">
      <alignment horizontal="center" vertical="top"/>
      <protection hidden="1"/>
    </xf>
    <xf numFmtId="9" fontId="17" fillId="4" borderId="38" xfId="2" applyFont="1" applyFill="1" applyBorder="1" applyAlignment="1" applyProtection="1">
      <alignment horizontal="center" vertical="top"/>
      <protection hidden="1"/>
    </xf>
    <xf numFmtId="49" fontId="17" fillId="0" borderId="0" xfId="0" applyNumberFormat="1" applyFont="1" applyFill="1" applyBorder="1" applyAlignment="1" applyProtection="1">
      <alignment horizontal="justify" vertical="top"/>
      <protection locked="0"/>
    </xf>
    <xf numFmtId="0" fontId="19" fillId="8" borderId="13" xfId="0" applyFont="1" applyFill="1" applyBorder="1" applyAlignment="1" applyProtection="1">
      <alignment vertical="center"/>
      <protection hidden="1"/>
    </xf>
    <xf numFmtId="0" fontId="19" fillId="8" borderId="4" xfId="0" applyFont="1" applyFill="1" applyBorder="1" applyAlignment="1" applyProtection="1">
      <alignment vertical="center"/>
      <protection hidden="1"/>
    </xf>
    <xf numFmtId="0" fontId="0" fillId="0" borderId="0" xfId="0" applyNumberFormat="1" applyProtection="1">
      <protection hidden="1"/>
    </xf>
    <xf numFmtId="4" fontId="0" fillId="0" borderId="0" xfId="0" applyNumberFormat="1" applyProtection="1">
      <protection hidden="1"/>
    </xf>
    <xf numFmtId="9" fontId="15" fillId="10" borderId="1" xfId="2" applyFont="1" applyFill="1" applyBorder="1" applyAlignment="1" applyProtection="1">
      <alignment vertical="center"/>
      <protection hidden="1"/>
    </xf>
    <xf numFmtId="43" fontId="17" fillId="11" borderId="0" xfId="1" applyFont="1" applyFill="1" applyAlignment="1" applyProtection="1">
      <alignment horizontal="justify" vertical="top"/>
      <protection hidden="1"/>
    </xf>
    <xf numFmtId="0" fontId="17" fillId="11" borderId="0" xfId="0" applyFont="1" applyFill="1" applyAlignment="1" applyProtection="1">
      <alignment horizontal="justify" vertical="top"/>
      <protection hidden="1"/>
    </xf>
    <xf numFmtId="0" fontId="30" fillId="11" borderId="0" xfId="0" applyFont="1" applyFill="1" applyAlignment="1" applyProtection="1">
      <alignment horizontal="justify" vertical="top"/>
      <protection hidden="1"/>
    </xf>
    <xf numFmtId="43" fontId="17" fillId="0" borderId="0" xfId="0" applyNumberFormat="1" applyFont="1" applyAlignment="1" applyProtection="1">
      <alignment horizontal="justify" vertical="top"/>
      <protection hidden="1"/>
    </xf>
    <xf numFmtId="4" fontId="17" fillId="11" borderId="0" xfId="0" applyNumberFormat="1" applyFont="1" applyFill="1" applyAlignment="1" applyProtection="1">
      <alignment horizontal="justify" vertical="top"/>
      <protection hidden="1"/>
    </xf>
    <xf numFmtId="0" fontId="17" fillId="0" borderId="38" xfId="0" applyFont="1" applyFill="1" applyBorder="1" applyAlignment="1" applyProtection="1">
      <alignment horizontal="justify" vertical="top" wrapText="1"/>
      <protection locked="0"/>
    </xf>
    <xf numFmtId="0" fontId="14" fillId="12" borderId="2" xfId="0" applyFont="1" applyFill="1" applyBorder="1" applyAlignment="1" applyProtection="1">
      <alignment horizontal="center" vertical="justify"/>
    </xf>
    <xf numFmtId="0" fontId="2" fillId="12" borderId="2" xfId="0" applyFont="1" applyFill="1" applyBorder="1" applyAlignment="1" applyProtection="1">
      <alignment horizontal="center" vertical="justify"/>
    </xf>
    <xf numFmtId="0" fontId="0" fillId="12" borderId="0" xfId="0" applyFill="1" applyProtection="1"/>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4" fontId="2" fillId="0" borderId="0" xfId="0" applyNumberFormat="1" applyFont="1" applyFill="1" applyAlignment="1" applyProtection="1">
      <alignment horizontal="center"/>
    </xf>
    <xf numFmtId="0" fontId="5" fillId="0" borderId="0" xfId="0" applyFont="1" applyAlignment="1" applyProtection="1">
      <alignment horizontal="left"/>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5" fillId="0" borderId="0" xfId="0" applyFont="1" applyAlignment="1" applyProtection="1">
      <alignment horizontal="left"/>
      <protection locked="0"/>
    </xf>
    <xf numFmtId="0" fontId="3" fillId="0" borderId="2" xfId="0" applyFont="1" applyFill="1" applyBorder="1" applyAlignment="1" applyProtection="1">
      <alignment horizontal="left" vertical="justify"/>
      <protection locked="0"/>
    </xf>
    <xf numFmtId="0" fontId="3" fillId="0" borderId="4" xfId="0" applyFont="1" applyFill="1" applyBorder="1" applyAlignment="1" applyProtection="1">
      <alignment horizontal="left" vertical="justify"/>
      <protection locked="0"/>
    </xf>
    <xf numFmtId="0" fontId="3" fillId="0" borderId="3" xfId="0" applyFont="1" applyFill="1" applyBorder="1" applyAlignment="1" applyProtection="1">
      <alignment horizontal="left" vertical="justify"/>
      <protection locked="0"/>
    </xf>
    <xf numFmtId="0" fontId="0" fillId="0" borderId="4" xfId="0" applyBorder="1" applyAlignment="1" applyProtection="1">
      <alignment horizontal="center"/>
      <protection locked="0"/>
    </xf>
    <xf numFmtId="0" fontId="2" fillId="12" borderId="10" xfId="0" applyFont="1" applyFill="1" applyBorder="1" applyAlignment="1" applyProtection="1">
      <alignment horizontal="center" vertical="justify"/>
    </xf>
    <xf numFmtId="0" fontId="2" fillId="12" borderId="11" xfId="0" applyFont="1" applyFill="1" applyBorder="1" applyAlignment="1" applyProtection="1">
      <alignment horizontal="center" vertical="justify"/>
    </xf>
    <xf numFmtId="0" fontId="2" fillId="12" borderId="4" xfId="0" applyFont="1" applyFill="1" applyBorder="1" applyAlignment="1" applyProtection="1">
      <alignment horizontal="center" vertical="justify"/>
    </xf>
    <xf numFmtId="0" fontId="3" fillId="0" borderId="2" xfId="0" applyFont="1" applyBorder="1" applyAlignment="1" applyProtection="1">
      <alignment horizontal="left" vertical="top"/>
    </xf>
    <xf numFmtId="0" fontId="3" fillId="0" borderId="4" xfId="0" applyFont="1" applyBorder="1" applyAlignment="1" applyProtection="1">
      <alignment horizontal="left" vertical="top"/>
    </xf>
    <xf numFmtId="0" fontId="3" fillId="0" borderId="3" xfId="0" applyFont="1" applyBorder="1" applyAlignment="1" applyProtection="1">
      <alignment horizontal="left" vertical="top"/>
    </xf>
    <xf numFmtId="0" fontId="2" fillId="2" borderId="5" xfId="0" applyFont="1" applyFill="1" applyBorder="1" applyAlignment="1" applyProtection="1">
      <alignment horizontal="center"/>
    </xf>
    <xf numFmtId="0" fontId="2" fillId="2" borderId="7"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9" xfId="0" applyFont="1" applyFill="1" applyBorder="1" applyAlignment="1" applyProtection="1">
      <alignment horizontal="center"/>
    </xf>
    <xf numFmtId="14" fontId="0" fillId="0" borderId="2" xfId="0" applyNumberFormat="1" applyBorder="1" applyAlignment="1" applyProtection="1">
      <alignment horizontal="center"/>
      <protection locked="0"/>
    </xf>
    <xf numFmtId="0" fontId="2" fillId="12" borderId="10" xfId="0" applyFont="1" applyFill="1" applyBorder="1" applyAlignment="1" applyProtection="1">
      <alignment horizontal="center" vertical="center"/>
    </xf>
    <xf numFmtId="0" fontId="2" fillId="12" borderId="11" xfId="0" applyFont="1" applyFill="1" applyBorder="1" applyAlignment="1" applyProtection="1">
      <alignment horizontal="center" vertical="center"/>
    </xf>
    <xf numFmtId="0" fontId="2" fillId="12" borderId="10" xfId="0" applyFont="1" applyFill="1" applyBorder="1" applyAlignment="1" applyProtection="1">
      <alignment horizontal="justify" vertical="center"/>
    </xf>
    <xf numFmtId="0" fontId="2" fillId="12" borderId="11" xfId="0" applyFont="1" applyFill="1" applyBorder="1" applyAlignment="1" applyProtection="1">
      <alignment horizontal="justify" vertical="center"/>
    </xf>
    <xf numFmtId="0" fontId="14" fillId="2" borderId="10" xfId="0" applyFont="1" applyFill="1" applyBorder="1" applyAlignment="1" applyProtection="1">
      <alignment horizontal="center" vertical="justify"/>
    </xf>
    <xf numFmtId="0" fontId="14" fillId="2" borderId="11" xfId="0" applyFont="1" applyFill="1" applyBorder="1" applyAlignment="1" applyProtection="1">
      <alignment horizontal="center" vertical="justify"/>
    </xf>
    <xf numFmtId="0" fontId="15" fillId="0" borderId="0" xfId="0" applyNumberFormat="1" applyFont="1" applyFill="1" applyAlignment="1" applyProtection="1">
      <alignment horizontal="left"/>
      <protection locked="0"/>
    </xf>
    <xf numFmtId="4" fontId="15" fillId="0" borderId="0" xfId="0" applyNumberFormat="1" applyFont="1" applyFill="1" applyAlignment="1" applyProtection="1">
      <alignment horizontal="left"/>
      <protection locked="0"/>
    </xf>
    <xf numFmtId="0" fontId="6" fillId="0" borderId="0" xfId="0" applyFont="1" applyAlignment="1" applyProtection="1">
      <alignment horizontal="justify" vertical="center"/>
      <protection locked="0"/>
    </xf>
    <xf numFmtId="0" fontId="2" fillId="5" borderId="4" xfId="0" applyFont="1" applyFill="1" applyBorder="1" applyAlignment="1" applyProtection="1">
      <alignment horizontal="center" vertical="justify"/>
      <protection hidden="1"/>
    </xf>
    <xf numFmtId="0" fontId="2" fillId="5" borderId="3" xfId="0" applyFont="1" applyFill="1" applyBorder="1" applyAlignment="1" applyProtection="1">
      <alignment horizontal="center" vertical="justify"/>
      <protection hidden="1"/>
    </xf>
    <xf numFmtId="0" fontId="6" fillId="10" borderId="18" xfId="0" applyFont="1" applyFill="1" applyBorder="1" applyAlignment="1" applyProtection="1">
      <alignment horizontal="center" vertical="center" wrapText="1"/>
      <protection hidden="1"/>
    </xf>
    <xf numFmtId="0" fontId="6" fillId="10" borderId="19" xfId="0" applyFont="1" applyFill="1" applyBorder="1" applyAlignment="1" applyProtection="1">
      <alignment horizontal="center" vertical="center" wrapText="1"/>
      <protection hidden="1"/>
    </xf>
    <xf numFmtId="0" fontId="6" fillId="10" borderId="20" xfId="0" applyFont="1" applyFill="1" applyBorder="1" applyAlignment="1" applyProtection="1">
      <alignment horizontal="center" vertical="center" wrapText="1"/>
      <protection hidden="1"/>
    </xf>
    <xf numFmtId="0" fontId="2" fillId="10" borderId="10" xfId="0" applyFont="1" applyFill="1" applyBorder="1" applyAlignment="1" applyProtection="1">
      <alignment horizontal="center" vertical="center" wrapText="1"/>
      <protection hidden="1"/>
    </xf>
    <xf numFmtId="0" fontId="2" fillId="10" borderId="22" xfId="0" applyFont="1" applyFill="1" applyBorder="1" applyAlignment="1" applyProtection="1">
      <alignment horizontal="center" vertical="center" wrapText="1"/>
      <protection hidden="1"/>
    </xf>
    <xf numFmtId="0" fontId="2" fillId="10" borderId="11" xfId="0" applyFont="1" applyFill="1" applyBorder="1" applyAlignment="1" applyProtection="1">
      <alignment horizontal="center" vertical="center" wrapText="1"/>
      <protection hidden="1"/>
    </xf>
    <xf numFmtId="0" fontId="6" fillId="10" borderId="15" xfId="0" applyFont="1" applyFill="1" applyBorder="1" applyAlignment="1" applyProtection="1">
      <alignment horizontal="center" vertical="center" wrapText="1"/>
      <protection hidden="1"/>
    </xf>
    <xf numFmtId="0" fontId="6" fillId="10" borderId="16" xfId="0" applyFont="1" applyFill="1" applyBorder="1" applyAlignment="1" applyProtection="1">
      <alignment horizontal="center" vertical="center" wrapText="1"/>
      <protection hidden="1"/>
    </xf>
    <xf numFmtId="0" fontId="6" fillId="6" borderId="10" xfId="0" applyFont="1" applyFill="1" applyBorder="1" applyAlignment="1" applyProtection="1">
      <alignment horizontal="center" vertical="justify"/>
    </xf>
    <xf numFmtId="0" fontId="6" fillId="6" borderId="11" xfId="0" applyFont="1" applyFill="1" applyBorder="1" applyAlignment="1" applyProtection="1">
      <alignment horizontal="center" vertical="justify"/>
    </xf>
    <xf numFmtId="0" fontId="6" fillId="7" borderId="15" xfId="0" applyFont="1" applyFill="1" applyBorder="1" applyAlignment="1" applyProtection="1">
      <alignment horizontal="center" vertical="justify"/>
    </xf>
    <xf numFmtId="0" fontId="6" fillId="7" borderId="21" xfId="0" applyFont="1" applyFill="1" applyBorder="1" applyAlignment="1" applyProtection="1">
      <alignment horizontal="center" vertical="justify"/>
    </xf>
    <xf numFmtId="0" fontId="6" fillId="7" borderId="24" xfId="0" applyFont="1" applyFill="1" applyBorder="1" applyAlignment="1" applyProtection="1">
      <alignment horizontal="center" vertical="justify"/>
    </xf>
    <xf numFmtId="0" fontId="6" fillId="7" borderId="22" xfId="0" applyFont="1" applyFill="1" applyBorder="1" applyAlignment="1" applyProtection="1">
      <alignment horizontal="center" vertical="justify"/>
    </xf>
    <xf numFmtId="0" fontId="2" fillId="10" borderId="16" xfId="0" applyFont="1" applyFill="1" applyBorder="1" applyAlignment="1" applyProtection="1">
      <alignment horizontal="center" vertical="center" wrapText="1"/>
      <protection hidden="1"/>
    </xf>
    <xf numFmtId="0" fontId="2" fillId="10" borderId="23" xfId="0" applyFont="1" applyFill="1" applyBorder="1" applyAlignment="1" applyProtection="1">
      <alignment horizontal="center" vertical="center" wrapText="1"/>
      <protection hidden="1"/>
    </xf>
    <xf numFmtId="0" fontId="2" fillId="10" borderId="26" xfId="0" applyFont="1" applyFill="1" applyBorder="1" applyAlignment="1" applyProtection="1">
      <alignment horizontal="center" vertical="center" wrapText="1"/>
      <protection hidden="1"/>
    </xf>
    <xf numFmtId="0" fontId="6" fillId="10" borderId="15" xfId="0" applyFont="1" applyFill="1" applyBorder="1" applyAlignment="1" applyProtection="1">
      <alignment horizontal="center" vertical="center"/>
      <protection hidden="1"/>
    </xf>
    <xf numFmtId="0" fontId="6" fillId="10" borderId="17" xfId="0" applyFont="1" applyFill="1" applyBorder="1" applyAlignment="1" applyProtection="1">
      <alignment horizontal="center" vertical="center"/>
      <protection hidden="1"/>
    </xf>
    <xf numFmtId="0" fontId="6" fillId="10" borderId="16" xfId="0" applyFont="1" applyFill="1" applyBorder="1" applyAlignment="1" applyProtection="1">
      <alignment horizontal="center" vertical="center"/>
      <protection hidden="1"/>
    </xf>
    <xf numFmtId="0" fontId="6" fillId="10" borderId="24" xfId="0" applyFont="1" applyFill="1" applyBorder="1" applyAlignment="1" applyProtection="1">
      <alignment horizontal="center" vertical="center"/>
      <protection hidden="1"/>
    </xf>
    <xf numFmtId="0" fontId="6" fillId="10" borderId="25" xfId="0" applyFont="1" applyFill="1" applyBorder="1" applyAlignment="1" applyProtection="1">
      <alignment horizontal="center" vertical="center"/>
      <protection hidden="1"/>
    </xf>
    <xf numFmtId="0" fontId="6" fillId="10" borderId="26" xfId="0" applyFont="1" applyFill="1" applyBorder="1" applyAlignment="1" applyProtection="1">
      <alignment horizontal="center" vertical="center"/>
      <protection hidden="1"/>
    </xf>
    <xf numFmtId="0" fontId="6" fillId="10" borderId="10" xfId="0" applyFont="1" applyFill="1" applyBorder="1" applyAlignment="1" applyProtection="1">
      <alignment horizontal="center" vertical="center"/>
      <protection hidden="1"/>
    </xf>
    <xf numFmtId="0" fontId="6" fillId="10" borderId="22" xfId="0" applyFont="1" applyFill="1" applyBorder="1" applyAlignment="1" applyProtection="1">
      <alignment horizontal="center" vertical="center"/>
      <protection hidden="1"/>
    </xf>
    <xf numFmtId="0" fontId="6" fillId="10" borderId="11" xfId="0" applyFont="1" applyFill="1" applyBorder="1" applyAlignment="1" applyProtection="1">
      <alignment horizontal="center" vertical="center"/>
      <protection hidden="1"/>
    </xf>
    <xf numFmtId="44" fontId="19" fillId="7" borderId="2" xfId="0" applyNumberFormat="1" applyFont="1" applyFill="1" applyBorder="1" applyAlignment="1" applyProtection="1">
      <alignment horizontal="center" vertical="center"/>
      <protection hidden="1"/>
    </xf>
    <xf numFmtId="44" fontId="19" fillId="7" borderId="4" xfId="0" applyNumberFormat="1" applyFont="1" applyFill="1" applyBorder="1" applyAlignment="1" applyProtection="1">
      <alignment horizontal="center" vertical="center"/>
      <protection hidden="1"/>
    </xf>
    <xf numFmtId="44" fontId="19" fillId="7" borderId="3" xfId="0" applyNumberFormat="1" applyFont="1" applyFill="1" applyBorder="1" applyAlignment="1" applyProtection="1">
      <alignment horizontal="center" vertical="center"/>
      <protection hidden="1"/>
    </xf>
    <xf numFmtId="4" fontId="19" fillId="7" borderId="2" xfId="0" applyNumberFormat="1" applyFont="1" applyFill="1" applyBorder="1" applyAlignment="1" applyProtection="1">
      <alignment horizontal="center" vertical="center"/>
      <protection hidden="1"/>
    </xf>
    <xf numFmtId="4" fontId="19" fillId="7" borderId="4" xfId="0" applyNumberFormat="1" applyFont="1" applyFill="1" applyBorder="1" applyAlignment="1" applyProtection="1">
      <alignment horizontal="center" vertical="center"/>
      <protection hidden="1"/>
    </xf>
    <xf numFmtId="4" fontId="19" fillId="7" borderId="3" xfId="0" applyNumberFormat="1" applyFont="1" applyFill="1" applyBorder="1" applyAlignment="1" applyProtection="1">
      <alignment horizontal="center" vertical="center"/>
      <protection hidden="1"/>
    </xf>
    <xf numFmtId="0" fontId="19" fillId="8" borderId="53" xfId="0" applyFont="1" applyFill="1" applyBorder="1" applyAlignment="1" applyProtection="1">
      <alignment horizontal="center" vertical="center"/>
      <protection hidden="1"/>
    </xf>
    <xf numFmtId="0" fontId="19" fillId="8" borderId="8" xfId="0" applyFont="1" applyFill="1" applyBorder="1" applyAlignment="1" applyProtection="1">
      <alignment horizontal="center" vertical="center"/>
      <protection hidden="1"/>
    </xf>
    <xf numFmtId="0" fontId="19" fillId="8" borderId="9" xfId="0" applyFont="1" applyFill="1" applyBorder="1" applyAlignment="1" applyProtection="1">
      <alignment horizontal="center" vertical="center"/>
      <protection hidden="1"/>
    </xf>
    <xf numFmtId="0" fontId="6" fillId="10" borderId="27" xfId="0" applyFont="1" applyFill="1" applyBorder="1" applyAlignment="1" applyProtection="1">
      <alignment horizontal="center" vertical="center" textRotation="90"/>
      <protection hidden="1"/>
    </xf>
    <xf numFmtId="0" fontId="6" fillId="10" borderId="30" xfId="0" applyFont="1" applyFill="1" applyBorder="1" applyAlignment="1" applyProtection="1">
      <alignment horizontal="center" vertical="center" textRotation="90"/>
      <protection hidden="1"/>
    </xf>
    <xf numFmtId="0" fontId="6" fillId="10" borderId="28" xfId="0" applyFont="1" applyFill="1" applyBorder="1" applyAlignment="1" applyProtection="1">
      <alignment horizontal="justify" vertical="center"/>
      <protection hidden="1"/>
    </xf>
    <xf numFmtId="0" fontId="6" fillId="10" borderId="32" xfId="0" applyFont="1" applyFill="1" applyBorder="1" applyAlignment="1" applyProtection="1">
      <alignment horizontal="justify" vertical="center"/>
      <protection hidden="1"/>
    </xf>
    <xf numFmtId="0" fontId="6" fillId="10" borderId="10" xfId="0" applyFont="1" applyFill="1" applyBorder="1" applyAlignment="1" applyProtection="1">
      <alignment horizontal="center" vertical="center" wrapText="1"/>
      <protection hidden="1"/>
    </xf>
    <xf numFmtId="0" fontId="6" fillId="10" borderId="11" xfId="0" applyFont="1" applyFill="1" applyBorder="1" applyAlignment="1" applyProtection="1">
      <alignment horizontal="center" vertical="center" wrapText="1"/>
      <protection hidden="1"/>
    </xf>
    <xf numFmtId="0" fontId="2" fillId="5" borderId="2" xfId="0" applyFont="1" applyFill="1" applyBorder="1" applyAlignment="1" applyProtection="1">
      <alignment horizontal="center" vertical="justify"/>
      <protection hidden="1"/>
    </xf>
    <xf numFmtId="0" fontId="19" fillId="8" borderId="2" xfId="0" applyFont="1" applyFill="1" applyBorder="1" applyAlignment="1" applyProtection="1">
      <alignment horizontal="center" vertical="center"/>
      <protection hidden="1"/>
    </xf>
    <xf numFmtId="0" fontId="19" fillId="8" borderId="4" xfId="0" applyFont="1" applyFill="1" applyBorder="1" applyAlignment="1" applyProtection="1">
      <alignment horizontal="center" vertical="center"/>
      <protection hidden="1"/>
    </xf>
    <xf numFmtId="0" fontId="19" fillId="8" borderId="50" xfId="0" applyFont="1" applyFill="1" applyBorder="1" applyAlignment="1" applyProtection="1">
      <alignment horizontal="center" vertical="center"/>
      <protection hidden="1"/>
    </xf>
    <xf numFmtId="0" fontId="6" fillId="10" borderId="33" xfId="0" applyFont="1" applyFill="1" applyBorder="1" applyAlignment="1" applyProtection="1">
      <alignment horizontal="center" vertical="center" textRotation="90"/>
      <protection hidden="1"/>
    </xf>
    <xf numFmtId="0" fontId="6" fillId="10" borderId="29" xfId="0" applyFont="1" applyFill="1" applyBorder="1" applyAlignment="1" applyProtection="1">
      <alignment horizontal="justify" vertical="center"/>
      <protection hidden="1"/>
    </xf>
    <xf numFmtId="0" fontId="2" fillId="10" borderId="15" xfId="0" applyFont="1" applyFill="1" applyBorder="1" applyAlignment="1" applyProtection="1">
      <alignment horizontal="center" vertical="center" wrapText="1"/>
      <protection hidden="1"/>
    </xf>
    <xf numFmtId="0" fontId="15" fillId="0" borderId="0" xfId="0" applyNumberFormat="1" applyFont="1" applyFill="1" applyAlignment="1" applyProtection="1">
      <alignment horizontal="left"/>
      <protection hidden="1"/>
    </xf>
    <xf numFmtId="0" fontId="6" fillId="10" borderId="22" xfId="0" applyFont="1" applyFill="1" applyBorder="1" applyAlignment="1" applyProtection="1">
      <alignment horizontal="center" vertical="center" wrapText="1"/>
      <protection hidden="1"/>
    </xf>
    <xf numFmtId="0" fontId="6" fillId="10" borderId="10" xfId="0" applyFont="1" applyFill="1" applyBorder="1" applyAlignment="1" applyProtection="1">
      <alignment horizontal="center" vertical="center" wrapText="1"/>
    </xf>
    <xf numFmtId="0" fontId="6" fillId="10" borderId="22" xfId="0" applyFont="1" applyFill="1" applyBorder="1" applyAlignment="1" applyProtection="1">
      <alignment horizontal="center" vertical="center" wrapText="1"/>
    </xf>
    <xf numFmtId="0" fontId="6" fillId="10" borderId="11" xfId="0" applyFont="1" applyFill="1" applyBorder="1" applyAlignment="1" applyProtection="1">
      <alignment horizontal="center" vertical="center" wrapText="1"/>
    </xf>
    <xf numFmtId="4" fontId="15" fillId="10" borderId="2" xfId="0" applyNumberFormat="1" applyFont="1" applyFill="1" applyBorder="1" applyAlignment="1" applyProtection="1">
      <alignment horizontal="center" vertical="center"/>
      <protection hidden="1"/>
    </xf>
    <xf numFmtId="4" fontId="15" fillId="10" borderId="4" xfId="0" applyNumberFormat="1" applyFont="1" applyFill="1" applyBorder="1" applyAlignment="1" applyProtection="1">
      <alignment horizontal="center" vertical="center"/>
      <protection hidden="1"/>
    </xf>
    <xf numFmtId="4" fontId="15" fillId="10" borderId="3" xfId="0" applyNumberFormat="1" applyFont="1" applyFill="1" applyBorder="1" applyAlignment="1" applyProtection="1">
      <alignment horizontal="center" vertical="center"/>
      <protection hidden="1"/>
    </xf>
    <xf numFmtId="44" fontId="15" fillId="10" borderId="2" xfId="0" applyNumberFormat="1" applyFont="1" applyFill="1" applyBorder="1" applyAlignment="1" applyProtection="1">
      <alignment horizontal="center" vertical="center"/>
      <protection hidden="1"/>
    </xf>
    <xf numFmtId="44" fontId="15" fillId="10" borderId="4" xfId="0" applyNumberFormat="1" applyFont="1" applyFill="1" applyBorder="1" applyAlignment="1" applyProtection="1">
      <alignment horizontal="center" vertical="center"/>
      <protection hidden="1"/>
    </xf>
    <xf numFmtId="44" fontId="15" fillId="10" borderId="3" xfId="0" applyNumberFormat="1" applyFont="1" applyFill="1" applyBorder="1" applyAlignment="1" applyProtection="1">
      <alignment horizontal="center" vertical="center"/>
      <protection hidden="1"/>
    </xf>
  </cellXfs>
  <cellStyles count="4">
    <cellStyle name="Millares" xfId="1" builtinId="3"/>
    <cellStyle name="Normal" xfId="0" builtinId="0"/>
    <cellStyle name="Normal 2" xfId="3"/>
    <cellStyle name="Porcentaje" xfId="2" builtinId="5"/>
  </cellStyles>
  <dxfs count="0"/>
  <tableStyles count="0" defaultTableStyle="TableStyleMedium2" defaultPivotStyle="PivotStyleLight16"/>
  <colors>
    <mruColors>
      <color rgb="FFB889DB"/>
      <color rgb="FFEF9FE5"/>
      <color rgb="FFE97F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s-CR"/>
              <a:t>Plazas en procesos sustantivos y de apoyo</a:t>
            </a:r>
          </a:p>
        </c:rich>
      </c:tx>
      <c:layout>
        <c:manualLayout>
          <c:xMode val="edge"/>
          <c:yMode val="edge"/>
          <c:x val="0.25050547469445106"/>
          <c:y val="4.4692737430167599E-2"/>
        </c:manualLayout>
      </c:layout>
      <c:overlay val="0"/>
      <c:spPr>
        <a:noFill/>
        <a:ln w="25400">
          <a:noFill/>
        </a:ln>
      </c:spPr>
    </c:title>
    <c:autoTitleDeleted val="0"/>
    <c:plotArea>
      <c:layout>
        <c:manualLayout>
          <c:layoutTarget val="inner"/>
          <c:xMode val="edge"/>
          <c:yMode val="edge"/>
          <c:x val="8.080824023090323E-2"/>
          <c:y val="0.3016759776536313"/>
          <c:w val="0.89091084854570812"/>
          <c:h val="0.38547486033519551"/>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'[2]MARCO GENERAL PLAZAS'!$A$29:$A$31</c:f>
              <c:strCache>
                <c:ptCount val="3"/>
                <c:pt idx="0">
                  <c:v>Plazas en procesos sustantivos</c:v>
                </c:pt>
                <c:pt idx="1">
                  <c:v>Plazas en procesos de apoyo</c:v>
                </c:pt>
                <c:pt idx="2">
                  <c:v>Total de plazas</c:v>
                </c:pt>
              </c:strCache>
            </c:strRef>
          </c:cat>
          <c:val>
            <c:numRef>
              <c:f>'[2]MARCO GENERAL PLAZAS'!$B$29:$B$31</c:f>
              <c:numCache>
                <c:formatCode>General</c:formatCode>
                <c:ptCount val="3"/>
              </c:numCache>
            </c:numRef>
          </c:val>
        </c:ser>
        <c:ser>
          <c:idx val="1"/>
          <c:order val="1"/>
          <c:spPr>
            <a:solidFill>
              <a:srgbClr val="993366"/>
            </a:solidFill>
            <a:ln w="12700">
              <a:solidFill>
                <a:srgbClr val="000000"/>
              </a:solidFill>
              <a:prstDash val="solid"/>
            </a:ln>
          </c:spPr>
          <c:invertIfNegative val="0"/>
          <c:dPt>
            <c:idx val="2"/>
            <c:invertIfNegative val="0"/>
            <c:bubble3D val="0"/>
            <c:spPr>
              <a:solidFill>
                <a:srgbClr val="FFFF00"/>
              </a:solidFill>
              <a:ln w="12700">
                <a:solidFill>
                  <a:srgbClr val="000000"/>
                </a:solidFill>
                <a:prstDash val="solid"/>
              </a:ln>
            </c:spPr>
          </c:dPt>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'[2]MARCO GENERAL PLAZAS'!$A$29:$A$31</c:f>
              <c:strCache>
                <c:ptCount val="3"/>
                <c:pt idx="0">
                  <c:v>Plazas en procesos sustantivos</c:v>
                </c:pt>
                <c:pt idx="1">
                  <c:v>Plazas en procesos de apoyo</c:v>
                </c:pt>
                <c:pt idx="2">
                  <c:v>Total de plazas</c:v>
                </c:pt>
              </c:strCache>
            </c:strRef>
          </c:cat>
          <c:val>
            <c:numRef>
              <c:f>'[2]MARCO GENERAL PLAZAS'!$C$29:$C$31</c:f>
              <c:numCache>
                <c:formatCode>General</c:formatCode>
                <c:ptCount val="3"/>
                <c:pt idx="0">
                  <c:v>138</c:v>
                </c:pt>
                <c:pt idx="1">
                  <c:v>114</c:v>
                </c:pt>
                <c:pt idx="2">
                  <c:v>252</c:v>
                </c:pt>
              </c:numCache>
            </c:numRef>
          </c:val>
        </c:ser>
        <c:dLbls>
          <c:showLegendKey val="0"/>
          <c:showVal val="0"/>
          <c:showCatName val="0"/>
          <c:showSerName val="0"/>
          <c:showPercent val="0"/>
          <c:showBubbleSize val="0"/>
        </c:dLbls>
        <c:gapWidth val="150"/>
        <c:axId val="-1110237408"/>
        <c:axId val="-1110233600"/>
      </c:barChart>
      <c:catAx>
        <c:axId val="-1110237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R"/>
          </a:p>
        </c:txPr>
        <c:crossAx val="-1110233600"/>
        <c:crosses val="autoZero"/>
        <c:auto val="1"/>
        <c:lblAlgn val="ctr"/>
        <c:lblOffset val="100"/>
        <c:tickLblSkip val="1"/>
        <c:tickMarkSkip val="1"/>
        <c:noMultiLvlLbl val="0"/>
      </c:catAx>
      <c:valAx>
        <c:axId val="-11102336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R"/>
          </a:p>
        </c:txPr>
        <c:crossAx val="-11102374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CR"/>
    </a:p>
  </c:txPr>
  <c:printSettings>
    <c:headerFooter alignWithMargins="0"/>
    <c:pageMargins b="1" l="0.75" r="0.75" t="1" header="0" footer="0"/>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es-CR"/>
              <a:t>Plazas fijas y especiales</a:t>
            </a:r>
          </a:p>
        </c:rich>
      </c:tx>
      <c:layout>
        <c:manualLayout>
          <c:xMode val="edge"/>
          <c:yMode val="edge"/>
          <c:x val="0.31117049198637403"/>
          <c:y val="4.072398190045249E-2"/>
        </c:manualLayout>
      </c:layout>
      <c:overlay val="0"/>
      <c:spPr>
        <a:noFill/>
        <a:ln w="25400">
          <a:noFill/>
        </a:ln>
      </c:spPr>
    </c:title>
    <c:autoTitleDeleted val="0"/>
    <c:plotArea>
      <c:layout>
        <c:manualLayout>
          <c:layoutTarget val="inner"/>
          <c:xMode val="edge"/>
          <c:yMode val="edge"/>
          <c:x val="0.10638311687468427"/>
          <c:y val="0.24886877828054299"/>
          <c:w val="0.85638409084120837"/>
          <c:h val="0.49773755656108598"/>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('[2]MARCO GENERAL PLAZAS'!$A$27,'[2]MARCO GENERAL PLAZAS'!$A$28,'[2]MARCO GENERAL PLAZAS'!$A$31)</c:f>
              <c:strCache>
                <c:ptCount val="3"/>
                <c:pt idx="0">
                  <c:v>Plazas en sueldos para cargos fijos</c:v>
                </c:pt>
                <c:pt idx="1">
                  <c:v>Plazas en servicios especiales</c:v>
                </c:pt>
                <c:pt idx="2">
                  <c:v>Total de plazas</c:v>
                </c:pt>
              </c:strCache>
            </c:strRef>
          </c:cat>
          <c:val>
            <c:numRef>
              <c:f>('[2]MARCO GENERAL PLAZAS'!$C$27,'[2]MARCO GENERAL PLAZAS'!$C$28,'[2]MARCO GENERAL PLAZAS'!$C$31)</c:f>
              <c:numCache>
                <c:formatCode>General</c:formatCode>
                <c:ptCount val="3"/>
                <c:pt idx="0">
                  <c:v>234</c:v>
                </c:pt>
                <c:pt idx="1">
                  <c:v>18</c:v>
                </c:pt>
                <c:pt idx="2">
                  <c:v>252</c:v>
                </c:pt>
              </c:numCache>
            </c:numRef>
          </c:val>
        </c:ser>
        <c:dLbls>
          <c:showLegendKey val="0"/>
          <c:showVal val="0"/>
          <c:showCatName val="0"/>
          <c:showSerName val="0"/>
          <c:showPercent val="0"/>
          <c:showBubbleSize val="0"/>
        </c:dLbls>
        <c:gapWidth val="150"/>
        <c:axId val="-1110243936"/>
        <c:axId val="-1110234688"/>
      </c:barChart>
      <c:catAx>
        <c:axId val="-1110243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R"/>
          </a:p>
        </c:txPr>
        <c:crossAx val="-1110234688"/>
        <c:crosses val="autoZero"/>
        <c:auto val="1"/>
        <c:lblAlgn val="ctr"/>
        <c:lblOffset val="100"/>
        <c:tickLblSkip val="1"/>
        <c:tickMarkSkip val="1"/>
        <c:noMultiLvlLbl val="0"/>
      </c:catAx>
      <c:valAx>
        <c:axId val="-11102346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R"/>
          </a:p>
        </c:txPr>
        <c:crossAx val="-11102439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CR"/>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s-CR"/>
              <a:t>Plazas según estructura programática</a:t>
            </a:r>
          </a:p>
        </c:rich>
      </c:tx>
      <c:layout>
        <c:manualLayout>
          <c:xMode val="edge"/>
          <c:yMode val="edge"/>
          <c:x val="0.28542510121457487"/>
          <c:y val="4.49438202247191E-2"/>
        </c:manualLayout>
      </c:layout>
      <c:overlay val="0"/>
      <c:spPr>
        <a:noFill/>
        <a:ln w="25400">
          <a:noFill/>
        </a:ln>
      </c:spPr>
    </c:title>
    <c:autoTitleDeleted val="0"/>
    <c:plotArea>
      <c:layout>
        <c:manualLayout>
          <c:layoutTarget val="inner"/>
          <c:xMode val="edge"/>
          <c:yMode val="edge"/>
          <c:x val="8.0971659919028341E-2"/>
          <c:y val="0.3033716187116472"/>
          <c:w val="0.89068825910931171"/>
          <c:h val="0.29213563283343802"/>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'[2]MARCO GENERAL PLAZAS'!$F$27:$F$31</c:f>
              <c:strCache>
                <c:ptCount val="5"/>
                <c:pt idx="0">
                  <c:v>Programa I: Dirección y Administración General</c:v>
                </c:pt>
                <c:pt idx="1">
                  <c:v>Programa II: Servicios Comunitarios</c:v>
                </c:pt>
                <c:pt idx="2">
                  <c:v>Programa III: Inversiones</c:v>
                </c:pt>
                <c:pt idx="3">
                  <c:v>Programa IV: Partidas específicas</c:v>
                </c:pt>
                <c:pt idx="4">
                  <c:v>Total de plazas</c:v>
                </c:pt>
              </c:strCache>
            </c:strRef>
          </c:cat>
          <c:val>
            <c:numRef>
              <c:f>'[2]MARCO GENERAL PLAZAS'!$G$27:$G$31</c:f>
              <c:numCache>
                <c:formatCode>General</c:formatCode>
                <c:ptCount val="5"/>
              </c:numCache>
            </c:numRef>
          </c:val>
        </c:ser>
        <c:ser>
          <c:idx val="1"/>
          <c:order val="1"/>
          <c:spPr>
            <a:solidFill>
              <a:srgbClr val="993366"/>
            </a:solidFill>
            <a:ln w="12700">
              <a:solidFill>
                <a:srgbClr val="000000"/>
              </a:solidFill>
              <a:prstDash val="solid"/>
            </a:ln>
          </c:spPr>
          <c:invertIfNegative val="0"/>
          <c:dPt>
            <c:idx val="2"/>
            <c:invertIfNegative val="0"/>
            <c:bubble3D val="0"/>
            <c:spPr>
              <a:solidFill>
                <a:srgbClr val="FFFF00"/>
              </a:solidFill>
              <a:ln w="12700">
                <a:solidFill>
                  <a:srgbClr val="000000"/>
                </a:solidFill>
                <a:prstDash val="solid"/>
              </a:ln>
            </c:spPr>
          </c:dPt>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'[2]MARCO GENERAL PLAZAS'!$F$27:$F$31</c:f>
              <c:strCache>
                <c:ptCount val="5"/>
                <c:pt idx="0">
                  <c:v>Programa I: Dirección y Administración General</c:v>
                </c:pt>
                <c:pt idx="1">
                  <c:v>Programa II: Servicios Comunitarios</c:v>
                </c:pt>
                <c:pt idx="2">
                  <c:v>Programa III: Inversiones</c:v>
                </c:pt>
                <c:pt idx="3">
                  <c:v>Programa IV: Partidas específicas</c:v>
                </c:pt>
                <c:pt idx="4">
                  <c:v>Total de plazas</c:v>
                </c:pt>
              </c:strCache>
            </c:strRef>
          </c:cat>
          <c:val>
            <c:numRef>
              <c:f>'[2]MARCO GENERAL PLAZAS'!$N$27:$N$31</c:f>
              <c:numCache>
                <c:formatCode>General</c:formatCode>
                <c:ptCount val="5"/>
                <c:pt idx="0">
                  <c:v>91</c:v>
                </c:pt>
                <c:pt idx="1">
                  <c:v>125</c:v>
                </c:pt>
                <c:pt idx="2">
                  <c:v>36</c:v>
                </c:pt>
                <c:pt idx="3">
                  <c:v>0</c:v>
                </c:pt>
                <c:pt idx="4">
                  <c:v>252</c:v>
                </c:pt>
              </c:numCache>
            </c:numRef>
          </c:val>
        </c:ser>
        <c:dLbls>
          <c:showLegendKey val="0"/>
          <c:showVal val="0"/>
          <c:showCatName val="0"/>
          <c:showSerName val="0"/>
          <c:showPercent val="0"/>
          <c:showBubbleSize val="0"/>
        </c:dLbls>
        <c:gapWidth val="150"/>
        <c:axId val="-1110233056"/>
        <c:axId val="-1110241760"/>
      </c:barChart>
      <c:catAx>
        <c:axId val="-1110233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s-CR"/>
          </a:p>
        </c:txPr>
        <c:crossAx val="-1110241760"/>
        <c:crosses val="autoZero"/>
        <c:auto val="1"/>
        <c:lblAlgn val="ctr"/>
        <c:lblOffset val="100"/>
        <c:tickLblSkip val="1"/>
        <c:tickMarkSkip val="1"/>
        <c:noMultiLvlLbl val="0"/>
      </c:catAx>
      <c:valAx>
        <c:axId val="-11102417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R"/>
          </a:p>
        </c:txPr>
        <c:crossAx val="-11102330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CR"/>
    </a:p>
  </c:txPr>
  <c:printSettings>
    <c:headerFooter alignWithMargins="0"/>
    <c:pageMargins b="1" l="0.75" r="0.75" t="1" header="0" footer="0"/>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314325</xdr:colOff>
      <xdr:row>36</xdr:row>
      <xdr:rowOff>95250</xdr:rowOff>
    </xdr:from>
    <xdr:to>
      <xdr:col>13</xdr:col>
      <xdr:colOff>285750</xdr:colOff>
      <xdr:row>46</xdr:row>
      <xdr:rowOff>180975</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39</xdr:row>
      <xdr:rowOff>95250</xdr:rowOff>
    </xdr:from>
    <xdr:to>
      <xdr:col>4</xdr:col>
      <xdr:colOff>209550</xdr:colOff>
      <xdr:row>52</xdr:row>
      <xdr:rowOff>95250</xdr:rowOff>
    </xdr:to>
    <xdr:graphicFrame macro="">
      <xdr:nvGraphicFramePr>
        <xdr:cNvPr id="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314325</xdr:colOff>
      <xdr:row>47</xdr:row>
      <xdr:rowOff>133350</xdr:rowOff>
    </xdr:from>
    <xdr:to>
      <xdr:col>13</xdr:col>
      <xdr:colOff>276225</xdr:colOff>
      <xdr:row>58</xdr:row>
      <xdr:rowOff>19050</xdr:rowOff>
    </xdr:to>
    <xdr:graphicFrame macro="">
      <xdr:nvGraphicFramePr>
        <xdr:cNvPr id="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ADRIGA\publico\Documents%20and%20Settings\falfaro\Mis%20documentos\TODAS%20LAS%20CARPETAS\RENDICION%20CUENTAS%202008\Sistema%20Medicion%20Municipal\EJECUCI&#211;N\Procedimiento%202-Redise&#241;o%20POA\Matriz%20de%20Planificaci&#243;n%20Municipal%20para%20el%20SIP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ificaci&#243;n%20Institucional%202018/ELABORACI&#211;N%20DEL%20POA%20MONTES%20DE%20OCA/PRESUPUESTO%20ORDINARIO%202020/matriz_POA%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O GENERAL"/>
      <sheetName val="MARCO GENERAL PLAZAS"/>
      <sheetName val="PROGRAMA I"/>
      <sheetName val="PROGRAMA II"/>
      <sheetName val="PROGRAMA III"/>
      <sheetName val="PROGRAMA IV"/>
      <sheetName val="DATOS GENERALES"/>
      <sheetName val="INDICADORES"/>
      <sheetName val="CALCULO POR AREAS"/>
      <sheetName val="GRAFICOS"/>
      <sheetName val="RESTRINGIDOP1"/>
      <sheetName val="RESTRINGIDOP2"/>
      <sheetName val="RESTRINGIDOP3"/>
      <sheetName val="RESTRINGIDOP4"/>
      <sheetName val="CUADRO ALCALDIA"/>
      <sheetName val="RELAC.PUESTOS JORN. X PROG"/>
      <sheetName val="DESGLOSE SERV.PERS X P(NURIA)"/>
      <sheetName val=" SUELDOS ESPECIALES"/>
      <sheetName val=" RELACION DE PUESTOS"/>
      <sheetName val="RELAC.PUESTO ADM.X PROG "/>
      <sheetName val="PRESUP. DETALLADO ADMIN,"/>
      <sheetName val="DESGLOSE SERV.PERS X PROGRAMAS"/>
      <sheetName val="NUEVO MACHOTE SALARIOS"/>
      <sheetName val="PRESUP. DETALLADO SEMANALES"/>
      <sheetName val="TABLA ADMINISTRATIVO"/>
      <sheetName val="TABLA JORNALES"/>
      <sheetName val="Salario Alcalde"/>
      <sheetName val="sal.alcalde hoja 1"/>
      <sheetName val="sal.alcalde hoja 2"/>
      <sheetName val="Salario med.general"/>
      <sheetName val="Salarios Médicos"/>
      <sheetName val="Detalle Nº Plazas"/>
      <sheetName val="ESTRUCTURA ORGANIZACIONAL"/>
      <sheetName val="plazas suprimidas"/>
      <sheetName val="plazas nuevas"/>
      <sheetName val="plazas rehubicadas"/>
      <sheetName val="plazas transf y rehub"/>
      <sheetName val="INCENTIVOS"/>
    </sheetNames>
    <sheetDataSet>
      <sheetData sheetId="0" refreshError="1">
        <row r="5">
          <cell r="A5" t="str">
            <v>1. Nombre de la institución.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O GENERAL"/>
      <sheetName val="MARCO GENERAL PLAZAS"/>
      <sheetName val="PROGRAMA I"/>
      <sheetName val="RESTRINGIDOP1"/>
      <sheetName val="PROGRAMA II"/>
      <sheetName val="RESTRINGIDOP2"/>
      <sheetName val="PROGRAMA III"/>
      <sheetName val="RESTRINGIDOP3"/>
      <sheetName val="PROGRAMA IV"/>
      <sheetName val="RESTRINGIDOP4"/>
      <sheetName val="EVALUACIÓN POA"/>
      <sheetName val="CALCULO POR AREAS"/>
      <sheetName val="GRAFICOS"/>
      <sheetName val=" METAS CUMPLIDAS "/>
    </sheetNames>
    <sheetDataSet>
      <sheetData sheetId="0">
        <row r="5">
          <cell r="D5" t="str">
            <v>MUNICIPALIDAD DE MONTES DE OCA</v>
          </cell>
        </row>
        <row r="7">
          <cell r="D7">
            <v>2020</v>
          </cell>
        </row>
      </sheetData>
      <sheetData sheetId="1">
        <row r="27">
          <cell r="A27" t="str">
            <v>Plazas en sueldos para cargos fijos</v>
          </cell>
          <cell r="C27">
            <v>234</v>
          </cell>
          <cell r="F27" t="str">
            <v>Programa I: Dirección y Administración General</v>
          </cell>
          <cell r="N27">
            <v>91</v>
          </cell>
        </row>
        <row r="28">
          <cell r="A28" t="str">
            <v>Plazas en servicios especiales</v>
          </cell>
          <cell r="C28">
            <v>18</v>
          </cell>
          <cell r="F28" t="str">
            <v>Programa II: Servicios Comunitarios</v>
          </cell>
          <cell r="N28">
            <v>125</v>
          </cell>
        </row>
        <row r="29">
          <cell r="A29" t="str">
            <v>Plazas en procesos sustantivos</v>
          </cell>
          <cell r="C29">
            <v>138</v>
          </cell>
          <cell r="F29" t="str">
            <v>Programa III: Inversiones</v>
          </cell>
          <cell r="N29">
            <v>36</v>
          </cell>
        </row>
        <row r="30">
          <cell r="A30" t="str">
            <v>Plazas en procesos de apoyo</v>
          </cell>
          <cell r="C30">
            <v>114</v>
          </cell>
          <cell r="F30" t="str">
            <v>Programa IV: Partidas específicas</v>
          </cell>
          <cell r="N30">
            <v>0</v>
          </cell>
        </row>
        <row r="31">
          <cell r="A31" t="str">
            <v>Total de plazas</v>
          </cell>
          <cell r="C31">
            <v>252</v>
          </cell>
          <cell r="F31" t="str">
            <v>Total de plazas</v>
          </cell>
          <cell r="N31">
            <v>252</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1"/>
  <sheetViews>
    <sheetView tabSelected="1" workbookViewId="0">
      <selection activeCell="F6" sqref="F6"/>
    </sheetView>
  </sheetViews>
  <sheetFormatPr baseColWidth="10" defaultRowHeight="12.75" x14ac:dyDescent="0.2"/>
  <cols>
    <col min="1" max="1" width="17.140625" style="14" customWidth="1"/>
    <col min="2" max="2" width="16.140625" style="14" customWidth="1"/>
    <col min="3" max="3" width="6.85546875" style="14" customWidth="1"/>
    <col min="4" max="4" width="63" style="14" customWidth="1"/>
    <col min="5" max="5" width="42.5703125" style="14" customWidth="1"/>
    <col min="6" max="6" width="15.7109375" style="14" customWidth="1"/>
    <col min="7" max="256" width="11.42578125" style="14"/>
    <col min="257" max="257" width="17.140625" style="14" customWidth="1"/>
    <col min="258" max="258" width="16.140625" style="14" customWidth="1"/>
    <col min="259" max="259" width="3" style="14" bestFit="1" customWidth="1"/>
    <col min="260" max="260" width="36.7109375" style="14" customWidth="1"/>
    <col min="261" max="261" width="42.5703125" style="14" customWidth="1"/>
    <col min="262" max="262" width="15.7109375" style="14" customWidth="1"/>
    <col min="263" max="512" width="11.42578125" style="14"/>
    <col min="513" max="513" width="17.140625" style="14" customWidth="1"/>
    <col min="514" max="514" width="16.140625" style="14" customWidth="1"/>
    <col min="515" max="515" width="3" style="14" bestFit="1" customWidth="1"/>
    <col min="516" max="516" width="36.7109375" style="14" customWidth="1"/>
    <col min="517" max="517" width="42.5703125" style="14" customWidth="1"/>
    <col min="518" max="518" width="15.7109375" style="14" customWidth="1"/>
    <col min="519" max="768" width="11.42578125" style="14"/>
    <col min="769" max="769" width="17.140625" style="14" customWidth="1"/>
    <col min="770" max="770" width="16.140625" style="14" customWidth="1"/>
    <col min="771" max="771" width="3" style="14" bestFit="1" customWidth="1"/>
    <col min="772" max="772" width="36.7109375" style="14" customWidth="1"/>
    <col min="773" max="773" width="42.5703125" style="14" customWidth="1"/>
    <col min="774" max="774" width="15.7109375" style="14" customWidth="1"/>
    <col min="775" max="1024" width="11.42578125" style="14"/>
    <col min="1025" max="1025" width="17.140625" style="14" customWidth="1"/>
    <col min="1026" max="1026" width="16.140625" style="14" customWidth="1"/>
    <col min="1027" max="1027" width="3" style="14" bestFit="1" customWidth="1"/>
    <col min="1028" max="1028" width="36.7109375" style="14" customWidth="1"/>
    <col min="1029" max="1029" width="42.5703125" style="14" customWidth="1"/>
    <col min="1030" max="1030" width="15.7109375" style="14" customWidth="1"/>
    <col min="1031" max="1280" width="11.42578125" style="14"/>
    <col min="1281" max="1281" width="17.140625" style="14" customWidth="1"/>
    <col min="1282" max="1282" width="16.140625" style="14" customWidth="1"/>
    <col min="1283" max="1283" width="3" style="14" bestFit="1" customWidth="1"/>
    <col min="1284" max="1284" width="36.7109375" style="14" customWidth="1"/>
    <col min="1285" max="1285" width="42.5703125" style="14" customWidth="1"/>
    <col min="1286" max="1286" width="15.7109375" style="14" customWidth="1"/>
    <col min="1287" max="1536" width="11.42578125" style="14"/>
    <col min="1537" max="1537" width="17.140625" style="14" customWidth="1"/>
    <col min="1538" max="1538" width="16.140625" style="14" customWidth="1"/>
    <col min="1539" max="1539" width="3" style="14" bestFit="1" customWidth="1"/>
    <col min="1540" max="1540" width="36.7109375" style="14" customWidth="1"/>
    <col min="1541" max="1541" width="42.5703125" style="14" customWidth="1"/>
    <col min="1542" max="1542" width="15.7109375" style="14" customWidth="1"/>
    <col min="1543" max="1792" width="11.42578125" style="14"/>
    <col min="1793" max="1793" width="17.140625" style="14" customWidth="1"/>
    <col min="1794" max="1794" width="16.140625" style="14" customWidth="1"/>
    <col min="1795" max="1795" width="3" style="14" bestFit="1" customWidth="1"/>
    <col min="1796" max="1796" width="36.7109375" style="14" customWidth="1"/>
    <col min="1797" max="1797" width="42.5703125" style="14" customWidth="1"/>
    <col min="1798" max="1798" width="15.7109375" style="14" customWidth="1"/>
    <col min="1799" max="2048" width="11.42578125" style="14"/>
    <col min="2049" max="2049" width="17.140625" style="14" customWidth="1"/>
    <col min="2050" max="2050" width="16.140625" style="14" customWidth="1"/>
    <col min="2051" max="2051" width="3" style="14" bestFit="1" customWidth="1"/>
    <col min="2052" max="2052" width="36.7109375" style="14" customWidth="1"/>
    <col min="2053" max="2053" width="42.5703125" style="14" customWidth="1"/>
    <col min="2054" max="2054" width="15.7109375" style="14" customWidth="1"/>
    <col min="2055" max="2304" width="11.42578125" style="14"/>
    <col min="2305" max="2305" width="17.140625" style="14" customWidth="1"/>
    <col min="2306" max="2306" width="16.140625" style="14" customWidth="1"/>
    <col min="2307" max="2307" width="3" style="14" bestFit="1" customWidth="1"/>
    <col min="2308" max="2308" width="36.7109375" style="14" customWidth="1"/>
    <col min="2309" max="2309" width="42.5703125" style="14" customWidth="1"/>
    <col min="2310" max="2310" width="15.7109375" style="14" customWidth="1"/>
    <col min="2311" max="2560" width="11.42578125" style="14"/>
    <col min="2561" max="2561" width="17.140625" style="14" customWidth="1"/>
    <col min="2562" max="2562" width="16.140625" style="14" customWidth="1"/>
    <col min="2563" max="2563" width="3" style="14" bestFit="1" customWidth="1"/>
    <col min="2564" max="2564" width="36.7109375" style="14" customWidth="1"/>
    <col min="2565" max="2565" width="42.5703125" style="14" customWidth="1"/>
    <col min="2566" max="2566" width="15.7109375" style="14" customWidth="1"/>
    <col min="2567" max="2816" width="11.42578125" style="14"/>
    <col min="2817" max="2817" width="17.140625" style="14" customWidth="1"/>
    <col min="2818" max="2818" width="16.140625" style="14" customWidth="1"/>
    <col min="2819" max="2819" width="3" style="14" bestFit="1" customWidth="1"/>
    <col min="2820" max="2820" width="36.7109375" style="14" customWidth="1"/>
    <col min="2821" max="2821" width="42.5703125" style="14" customWidth="1"/>
    <col min="2822" max="2822" width="15.7109375" style="14" customWidth="1"/>
    <col min="2823" max="3072" width="11.42578125" style="14"/>
    <col min="3073" max="3073" width="17.140625" style="14" customWidth="1"/>
    <col min="3074" max="3074" width="16.140625" style="14" customWidth="1"/>
    <col min="3075" max="3075" width="3" style="14" bestFit="1" customWidth="1"/>
    <col min="3076" max="3076" width="36.7109375" style="14" customWidth="1"/>
    <col min="3077" max="3077" width="42.5703125" style="14" customWidth="1"/>
    <col min="3078" max="3078" width="15.7109375" style="14" customWidth="1"/>
    <col min="3079" max="3328" width="11.42578125" style="14"/>
    <col min="3329" max="3329" width="17.140625" style="14" customWidth="1"/>
    <col min="3330" max="3330" width="16.140625" style="14" customWidth="1"/>
    <col min="3331" max="3331" width="3" style="14" bestFit="1" customWidth="1"/>
    <col min="3332" max="3332" width="36.7109375" style="14" customWidth="1"/>
    <col min="3333" max="3333" width="42.5703125" style="14" customWidth="1"/>
    <col min="3334" max="3334" width="15.7109375" style="14" customWidth="1"/>
    <col min="3335" max="3584" width="11.42578125" style="14"/>
    <col min="3585" max="3585" width="17.140625" style="14" customWidth="1"/>
    <col min="3586" max="3586" width="16.140625" style="14" customWidth="1"/>
    <col min="3587" max="3587" width="3" style="14" bestFit="1" customWidth="1"/>
    <col min="3588" max="3588" width="36.7109375" style="14" customWidth="1"/>
    <col min="3589" max="3589" width="42.5703125" style="14" customWidth="1"/>
    <col min="3590" max="3590" width="15.7109375" style="14" customWidth="1"/>
    <col min="3591" max="3840" width="11.42578125" style="14"/>
    <col min="3841" max="3841" width="17.140625" style="14" customWidth="1"/>
    <col min="3842" max="3842" width="16.140625" style="14" customWidth="1"/>
    <col min="3843" max="3843" width="3" style="14" bestFit="1" customWidth="1"/>
    <col min="3844" max="3844" width="36.7109375" style="14" customWidth="1"/>
    <col min="3845" max="3845" width="42.5703125" style="14" customWidth="1"/>
    <col min="3846" max="3846" width="15.7109375" style="14" customWidth="1"/>
    <col min="3847" max="4096" width="11.42578125" style="14"/>
    <col min="4097" max="4097" width="17.140625" style="14" customWidth="1"/>
    <col min="4098" max="4098" width="16.140625" style="14" customWidth="1"/>
    <col min="4099" max="4099" width="3" style="14" bestFit="1" customWidth="1"/>
    <col min="4100" max="4100" width="36.7109375" style="14" customWidth="1"/>
    <col min="4101" max="4101" width="42.5703125" style="14" customWidth="1"/>
    <col min="4102" max="4102" width="15.7109375" style="14" customWidth="1"/>
    <col min="4103" max="4352" width="11.42578125" style="14"/>
    <col min="4353" max="4353" width="17.140625" style="14" customWidth="1"/>
    <col min="4354" max="4354" width="16.140625" style="14" customWidth="1"/>
    <col min="4355" max="4355" width="3" style="14" bestFit="1" customWidth="1"/>
    <col min="4356" max="4356" width="36.7109375" style="14" customWidth="1"/>
    <col min="4357" max="4357" width="42.5703125" style="14" customWidth="1"/>
    <col min="4358" max="4358" width="15.7109375" style="14" customWidth="1"/>
    <col min="4359" max="4608" width="11.42578125" style="14"/>
    <col min="4609" max="4609" width="17.140625" style="14" customWidth="1"/>
    <col min="4610" max="4610" width="16.140625" style="14" customWidth="1"/>
    <col min="4611" max="4611" width="3" style="14" bestFit="1" customWidth="1"/>
    <col min="4612" max="4612" width="36.7109375" style="14" customWidth="1"/>
    <col min="4613" max="4613" width="42.5703125" style="14" customWidth="1"/>
    <col min="4614" max="4614" width="15.7109375" style="14" customWidth="1"/>
    <col min="4615" max="4864" width="11.42578125" style="14"/>
    <col min="4865" max="4865" width="17.140625" style="14" customWidth="1"/>
    <col min="4866" max="4866" width="16.140625" style="14" customWidth="1"/>
    <col min="4867" max="4867" width="3" style="14" bestFit="1" customWidth="1"/>
    <col min="4868" max="4868" width="36.7109375" style="14" customWidth="1"/>
    <col min="4869" max="4869" width="42.5703125" style="14" customWidth="1"/>
    <col min="4870" max="4870" width="15.7109375" style="14" customWidth="1"/>
    <col min="4871" max="5120" width="11.42578125" style="14"/>
    <col min="5121" max="5121" width="17.140625" style="14" customWidth="1"/>
    <col min="5122" max="5122" width="16.140625" style="14" customWidth="1"/>
    <col min="5123" max="5123" width="3" style="14" bestFit="1" customWidth="1"/>
    <col min="5124" max="5124" width="36.7109375" style="14" customWidth="1"/>
    <col min="5125" max="5125" width="42.5703125" style="14" customWidth="1"/>
    <col min="5126" max="5126" width="15.7109375" style="14" customWidth="1"/>
    <col min="5127" max="5376" width="11.42578125" style="14"/>
    <col min="5377" max="5377" width="17.140625" style="14" customWidth="1"/>
    <col min="5378" max="5378" width="16.140625" style="14" customWidth="1"/>
    <col min="5379" max="5379" width="3" style="14" bestFit="1" customWidth="1"/>
    <col min="5380" max="5380" width="36.7109375" style="14" customWidth="1"/>
    <col min="5381" max="5381" width="42.5703125" style="14" customWidth="1"/>
    <col min="5382" max="5382" width="15.7109375" style="14" customWidth="1"/>
    <col min="5383" max="5632" width="11.42578125" style="14"/>
    <col min="5633" max="5633" width="17.140625" style="14" customWidth="1"/>
    <col min="5634" max="5634" width="16.140625" style="14" customWidth="1"/>
    <col min="5635" max="5635" width="3" style="14" bestFit="1" customWidth="1"/>
    <col min="5636" max="5636" width="36.7109375" style="14" customWidth="1"/>
    <col min="5637" max="5637" width="42.5703125" style="14" customWidth="1"/>
    <col min="5638" max="5638" width="15.7109375" style="14" customWidth="1"/>
    <col min="5639" max="5888" width="11.42578125" style="14"/>
    <col min="5889" max="5889" width="17.140625" style="14" customWidth="1"/>
    <col min="5890" max="5890" width="16.140625" style="14" customWidth="1"/>
    <col min="5891" max="5891" width="3" style="14" bestFit="1" customWidth="1"/>
    <col min="5892" max="5892" width="36.7109375" style="14" customWidth="1"/>
    <col min="5893" max="5893" width="42.5703125" style="14" customWidth="1"/>
    <col min="5894" max="5894" width="15.7109375" style="14" customWidth="1"/>
    <col min="5895" max="6144" width="11.42578125" style="14"/>
    <col min="6145" max="6145" width="17.140625" style="14" customWidth="1"/>
    <col min="6146" max="6146" width="16.140625" style="14" customWidth="1"/>
    <col min="6147" max="6147" width="3" style="14" bestFit="1" customWidth="1"/>
    <col min="6148" max="6148" width="36.7109375" style="14" customWidth="1"/>
    <col min="6149" max="6149" width="42.5703125" style="14" customWidth="1"/>
    <col min="6150" max="6150" width="15.7109375" style="14" customWidth="1"/>
    <col min="6151" max="6400" width="11.42578125" style="14"/>
    <col min="6401" max="6401" width="17.140625" style="14" customWidth="1"/>
    <col min="6402" max="6402" width="16.140625" style="14" customWidth="1"/>
    <col min="6403" max="6403" width="3" style="14" bestFit="1" customWidth="1"/>
    <col min="6404" max="6404" width="36.7109375" style="14" customWidth="1"/>
    <col min="6405" max="6405" width="42.5703125" style="14" customWidth="1"/>
    <col min="6406" max="6406" width="15.7109375" style="14" customWidth="1"/>
    <col min="6407" max="6656" width="11.42578125" style="14"/>
    <col min="6657" max="6657" width="17.140625" style="14" customWidth="1"/>
    <col min="6658" max="6658" width="16.140625" style="14" customWidth="1"/>
    <col min="6659" max="6659" width="3" style="14" bestFit="1" customWidth="1"/>
    <col min="6660" max="6660" width="36.7109375" style="14" customWidth="1"/>
    <col min="6661" max="6661" width="42.5703125" style="14" customWidth="1"/>
    <col min="6662" max="6662" width="15.7109375" style="14" customWidth="1"/>
    <col min="6663" max="6912" width="11.42578125" style="14"/>
    <col min="6913" max="6913" width="17.140625" style="14" customWidth="1"/>
    <col min="6914" max="6914" width="16.140625" style="14" customWidth="1"/>
    <col min="6915" max="6915" width="3" style="14" bestFit="1" customWidth="1"/>
    <col min="6916" max="6916" width="36.7109375" style="14" customWidth="1"/>
    <col min="6917" max="6917" width="42.5703125" style="14" customWidth="1"/>
    <col min="6918" max="6918" width="15.7109375" style="14" customWidth="1"/>
    <col min="6919" max="7168" width="11.42578125" style="14"/>
    <col min="7169" max="7169" width="17.140625" style="14" customWidth="1"/>
    <col min="7170" max="7170" width="16.140625" style="14" customWidth="1"/>
    <col min="7171" max="7171" width="3" style="14" bestFit="1" customWidth="1"/>
    <col min="7172" max="7172" width="36.7109375" style="14" customWidth="1"/>
    <col min="7173" max="7173" width="42.5703125" style="14" customWidth="1"/>
    <col min="7174" max="7174" width="15.7109375" style="14" customWidth="1"/>
    <col min="7175" max="7424" width="11.42578125" style="14"/>
    <col min="7425" max="7425" width="17.140625" style="14" customWidth="1"/>
    <col min="7426" max="7426" width="16.140625" style="14" customWidth="1"/>
    <col min="7427" max="7427" width="3" style="14" bestFit="1" customWidth="1"/>
    <col min="7428" max="7428" width="36.7109375" style="14" customWidth="1"/>
    <col min="7429" max="7429" width="42.5703125" style="14" customWidth="1"/>
    <col min="7430" max="7430" width="15.7109375" style="14" customWidth="1"/>
    <col min="7431" max="7680" width="11.42578125" style="14"/>
    <col min="7681" max="7681" width="17.140625" style="14" customWidth="1"/>
    <col min="7682" max="7682" width="16.140625" style="14" customWidth="1"/>
    <col min="7683" max="7683" width="3" style="14" bestFit="1" customWidth="1"/>
    <col min="7684" max="7684" width="36.7109375" style="14" customWidth="1"/>
    <col min="7685" max="7685" width="42.5703125" style="14" customWidth="1"/>
    <col min="7686" max="7686" width="15.7109375" style="14" customWidth="1"/>
    <col min="7687" max="7936" width="11.42578125" style="14"/>
    <col min="7937" max="7937" width="17.140625" style="14" customWidth="1"/>
    <col min="7938" max="7938" width="16.140625" style="14" customWidth="1"/>
    <col min="7939" max="7939" width="3" style="14" bestFit="1" customWidth="1"/>
    <col min="7940" max="7940" width="36.7109375" style="14" customWidth="1"/>
    <col min="7941" max="7941" width="42.5703125" style="14" customWidth="1"/>
    <col min="7942" max="7942" width="15.7109375" style="14" customWidth="1"/>
    <col min="7943" max="8192" width="11.42578125" style="14"/>
    <col min="8193" max="8193" width="17.140625" style="14" customWidth="1"/>
    <col min="8194" max="8194" width="16.140625" style="14" customWidth="1"/>
    <col min="8195" max="8195" width="3" style="14" bestFit="1" customWidth="1"/>
    <col min="8196" max="8196" width="36.7109375" style="14" customWidth="1"/>
    <col min="8197" max="8197" width="42.5703125" style="14" customWidth="1"/>
    <col min="8198" max="8198" width="15.7109375" style="14" customWidth="1"/>
    <col min="8199" max="8448" width="11.42578125" style="14"/>
    <col min="8449" max="8449" width="17.140625" style="14" customWidth="1"/>
    <col min="8450" max="8450" width="16.140625" style="14" customWidth="1"/>
    <col min="8451" max="8451" width="3" style="14" bestFit="1" customWidth="1"/>
    <col min="8452" max="8452" width="36.7109375" style="14" customWidth="1"/>
    <col min="8453" max="8453" width="42.5703125" style="14" customWidth="1"/>
    <col min="8454" max="8454" width="15.7109375" style="14" customWidth="1"/>
    <col min="8455" max="8704" width="11.42578125" style="14"/>
    <col min="8705" max="8705" width="17.140625" style="14" customWidth="1"/>
    <col min="8706" max="8706" width="16.140625" style="14" customWidth="1"/>
    <col min="8707" max="8707" width="3" style="14" bestFit="1" customWidth="1"/>
    <col min="8708" max="8708" width="36.7109375" style="14" customWidth="1"/>
    <col min="8709" max="8709" width="42.5703125" style="14" customWidth="1"/>
    <col min="8710" max="8710" width="15.7109375" style="14" customWidth="1"/>
    <col min="8711" max="8960" width="11.42578125" style="14"/>
    <col min="8961" max="8961" width="17.140625" style="14" customWidth="1"/>
    <col min="8962" max="8962" width="16.140625" style="14" customWidth="1"/>
    <col min="8963" max="8963" width="3" style="14" bestFit="1" customWidth="1"/>
    <col min="8964" max="8964" width="36.7109375" style="14" customWidth="1"/>
    <col min="8965" max="8965" width="42.5703125" style="14" customWidth="1"/>
    <col min="8966" max="8966" width="15.7109375" style="14" customWidth="1"/>
    <col min="8967" max="9216" width="11.42578125" style="14"/>
    <col min="9217" max="9217" width="17.140625" style="14" customWidth="1"/>
    <col min="9218" max="9218" width="16.140625" style="14" customWidth="1"/>
    <col min="9219" max="9219" width="3" style="14" bestFit="1" customWidth="1"/>
    <col min="9220" max="9220" width="36.7109375" style="14" customWidth="1"/>
    <col min="9221" max="9221" width="42.5703125" style="14" customWidth="1"/>
    <col min="9222" max="9222" width="15.7109375" style="14" customWidth="1"/>
    <col min="9223" max="9472" width="11.42578125" style="14"/>
    <col min="9473" max="9473" width="17.140625" style="14" customWidth="1"/>
    <col min="9474" max="9474" width="16.140625" style="14" customWidth="1"/>
    <col min="9475" max="9475" width="3" style="14" bestFit="1" customWidth="1"/>
    <col min="9476" max="9476" width="36.7109375" style="14" customWidth="1"/>
    <col min="9477" max="9477" width="42.5703125" style="14" customWidth="1"/>
    <col min="9478" max="9478" width="15.7109375" style="14" customWidth="1"/>
    <col min="9479" max="9728" width="11.42578125" style="14"/>
    <col min="9729" max="9729" width="17.140625" style="14" customWidth="1"/>
    <col min="9730" max="9730" width="16.140625" style="14" customWidth="1"/>
    <col min="9731" max="9731" width="3" style="14" bestFit="1" customWidth="1"/>
    <col min="9732" max="9732" width="36.7109375" style="14" customWidth="1"/>
    <col min="9733" max="9733" width="42.5703125" style="14" customWidth="1"/>
    <col min="9734" max="9734" width="15.7109375" style="14" customWidth="1"/>
    <col min="9735" max="9984" width="11.42578125" style="14"/>
    <col min="9985" max="9985" width="17.140625" style="14" customWidth="1"/>
    <col min="9986" max="9986" width="16.140625" style="14" customWidth="1"/>
    <col min="9987" max="9987" width="3" style="14" bestFit="1" customWidth="1"/>
    <col min="9988" max="9988" width="36.7109375" style="14" customWidth="1"/>
    <col min="9989" max="9989" width="42.5703125" style="14" customWidth="1"/>
    <col min="9990" max="9990" width="15.7109375" style="14" customWidth="1"/>
    <col min="9991" max="10240" width="11.42578125" style="14"/>
    <col min="10241" max="10241" width="17.140625" style="14" customWidth="1"/>
    <col min="10242" max="10242" width="16.140625" style="14" customWidth="1"/>
    <col min="10243" max="10243" width="3" style="14" bestFit="1" customWidth="1"/>
    <col min="10244" max="10244" width="36.7109375" style="14" customWidth="1"/>
    <col min="10245" max="10245" width="42.5703125" style="14" customWidth="1"/>
    <col min="10246" max="10246" width="15.7109375" style="14" customWidth="1"/>
    <col min="10247" max="10496" width="11.42578125" style="14"/>
    <col min="10497" max="10497" width="17.140625" style="14" customWidth="1"/>
    <col min="10498" max="10498" width="16.140625" style="14" customWidth="1"/>
    <col min="10499" max="10499" width="3" style="14" bestFit="1" customWidth="1"/>
    <col min="10500" max="10500" width="36.7109375" style="14" customWidth="1"/>
    <col min="10501" max="10501" width="42.5703125" style="14" customWidth="1"/>
    <col min="10502" max="10502" width="15.7109375" style="14" customWidth="1"/>
    <col min="10503" max="10752" width="11.42578125" style="14"/>
    <col min="10753" max="10753" width="17.140625" style="14" customWidth="1"/>
    <col min="10754" max="10754" width="16.140625" style="14" customWidth="1"/>
    <col min="10755" max="10755" width="3" style="14" bestFit="1" customWidth="1"/>
    <col min="10756" max="10756" width="36.7109375" style="14" customWidth="1"/>
    <col min="10757" max="10757" width="42.5703125" style="14" customWidth="1"/>
    <col min="10758" max="10758" width="15.7109375" style="14" customWidth="1"/>
    <col min="10759" max="11008" width="11.42578125" style="14"/>
    <col min="11009" max="11009" width="17.140625" style="14" customWidth="1"/>
    <col min="11010" max="11010" width="16.140625" style="14" customWidth="1"/>
    <col min="11011" max="11011" width="3" style="14" bestFit="1" customWidth="1"/>
    <col min="11012" max="11012" width="36.7109375" style="14" customWidth="1"/>
    <col min="11013" max="11013" width="42.5703125" style="14" customWidth="1"/>
    <col min="11014" max="11014" width="15.7109375" style="14" customWidth="1"/>
    <col min="11015" max="11264" width="11.42578125" style="14"/>
    <col min="11265" max="11265" width="17.140625" style="14" customWidth="1"/>
    <col min="11266" max="11266" width="16.140625" style="14" customWidth="1"/>
    <col min="11267" max="11267" width="3" style="14" bestFit="1" customWidth="1"/>
    <col min="11268" max="11268" width="36.7109375" style="14" customWidth="1"/>
    <col min="11269" max="11269" width="42.5703125" style="14" customWidth="1"/>
    <col min="11270" max="11270" width="15.7109375" style="14" customWidth="1"/>
    <col min="11271" max="11520" width="11.42578125" style="14"/>
    <col min="11521" max="11521" width="17.140625" style="14" customWidth="1"/>
    <col min="11522" max="11522" width="16.140625" style="14" customWidth="1"/>
    <col min="11523" max="11523" width="3" style="14" bestFit="1" customWidth="1"/>
    <col min="11524" max="11524" width="36.7109375" style="14" customWidth="1"/>
    <col min="11525" max="11525" width="42.5703125" style="14" customWidth="1"/>
    <col min="11526" max="11526" width="15.7109375" style="14" customWidth="1"/>
    <col min="11527" max="11776" width="11.42578125" style="14"/>
    <col min="11777" max="11777" width="17.140625" style="14" customWidth="1"/>
    <col min="11778" max="11778" width="16.140625" style="14" customWidth="1"/>
    <col min="11779" max="11779" width="3" style="14" bestFit="1" customWidth="1"/>
    <col min="11780" max="11780" width="36.7109375" style="14" customWidth="1"/>
    <col min="11781" max="11781" width="42.5703125" style="14" customWidth="1"/>
    <col min="11782" max="11782" width="15.7109375" style="14" customWidth="1"/>
    <col min="11783" max="12032" width="11.42578125" style="14"/>
    <col min="12033" max="12033" width="17.140625" style="14" customWidth="1"/>
    <col min="12034" max="12034" width="16.140625" style="14" customWidth="1"/>
    <col min="12035" max="12035" width="3" style="14" bestFit="1" customWidth="1"/>
    <col min="12036" max="12036" width="36.7109375" style="14" customWidth="1"/>
    <col min="12037" max="12037" width="42.5703125" style="14" customWidth="1"/>
    <col min="12038" max="12038" width="15.7109375" style="14" customWidth="1"/>
    <col min="12039" max="12288" width="11.42578125" style="14"/>
    <col min="12289" max="12289" width="17.140625" style="14" customWidth="1"/>
    <col min="12290" max="12290" width="16.140625" style="14" customWidth="1"/>
    <col min="12291" max="12291" width="3" style="14" bestFit="1" customWidth="1"/>
    <col min="12292" max="12292" width="36.7109375" style="14" customWidth="1"/>
    <col min="12293" max="12293" width="42.5703125" style="14" customWidth="1"/>
    <col min="12294" max="12294" width="15.7109375" style="14" customWidth="1"/>
    <col min="12295" max="12544" width="11.42578125" style="14"/>
    <col min="12545" max="12545" width="17.140625" style="14" customWidth="1"/>
    <col min="12546" max="12546" width="16.140625" style="14" customWidth="1"/>
    <col min="12547" max="12547" width="3" style="14" bestFit="1" customWidth="1"/>
    <col min="12548" max="12548" width="36.7109375" style="14" customWidth="1"/>
    <col min="12549" max="12549" width="42.5703125" style="14" customWidth="1"/>
    <col min="12550" max="12550" width="15.7109375" style="14" customWidth="1"/>
    <col min="12551" max="12800" width="11.42578125" style="14"/>
    <col min="12801" max="12801" width="17.140625" style="14" customWidth="1"/>
    <col min="12802" max="12802" width="16.140625" style="14" customWidth="1"/>
    <col min="12803" max="12803" width="3" style="14" bestFit="1" customWidth="1"/>
    <col min="12804" max="12804" width="36.7109375" style="14" customWidth="1"/>
    <col min="12805" max="12805" width="42.5703125" style="14" customWidth="1"/>
    <col min="12806" max="12806" width="15.7109375" style="14" customWidth="1"/>
    <col min="12807" max="13056" width="11.42578125" style="14"/>
    <col min="13057" max="13057" width="17.140625" style="14" customWidth="1"/>
    <col min="13058" max="13058" width="16.140625" style="14" customWidth="1"/>
    <col min="13059" max="13059" width="3" style="14" bestFit="1" customWidth="1"/>
    <col min="13060" max="13060" width="36.7109375" style="14" customWidth="1"/>
    <col min="13061" max="13061" width="42.5703125" style="14" customWidth="1"/>
    <col min="13062" max="13062" width="15.7109375" style="14" customWidth="1"/>
    <col min="13063" max="13312" width="11.42578125" style="14"/>
    <col min="13313" max="13313" width="17.140625" style="14" customWidth="1"/>
    <col min="13314" max="13314" width="16.140625" style="14" customWidth="1"/>
    <col min="13315" max="13315" width="3" style="14" bestFit="1" customWidth="1"/>
    <col min="13316" max="13316" width="36.7109375" style="14" customWidth="1"/>
    <col min="13317" max="13317" width="42.5703125" style="14" customWidth="1"/>
    <col min="13318" max="13318" width="15.7109375" style="14" customWidth="1"/>
    <col min="13319" max="13568" width="11.42578125" style="14"/>
    <col min="13569" max="13569" width="17.140625" style="14" customWidth="1"/>
    <col min="13570" max="13570" width="16.140625" style="14" customWidth="1"/>
    <col min="13571" max="13571" width="3" style="14" bestFit="1" customWidth="1"/>
    <col min="13572" max="13572" width="36.7109375" style="14" customWidth="1"/>
    <col min="13573" max="13573" width="42.5703125" style="14" customWidth="1"/>
    <col min="13574" max="13574" width="15.7109375" style="14" customWidth="1"/>
    <col min="13575" max="13824" width="11.42578125" style="14"/>
    <col min="13825" max="13825" width="17.140625" style="14" customWidth="1"/>
    <col min="13826" max="13826" width="16.140625" style="14" customWidth="1"/>
    <col min="13827" max="13827" width="3" style="14" bestFit="1" customWidth="1"/>
    <col min="13828" max="13828" width="36.7109375" style="14" customWidth="1"/>
    <col min="13829" max="13829" width="42.5703125" style="14" customWidth="1"/>
    <col min="13830" max="13830" width="15.7109375" style="14" customWidth="1"/>
    <col min="13831" max="14080" width="11.42578125" style="14"/>
    <col min="14081" max="14081" width="17.140625" style="14" customWidth="1"/>
    <col min="14082" max="14082" width="16.140625" style="14" customWidth="1"/>
    <col min="14083" max="14083" width="3" style="14" bestFit="1" customWidth="1"/>
    <col min="14084" max="14084" width="36.7109375" style="14" customWidth="1"/>
    <col min="14085" max="14085" width="42.5703125" style="14" customWidth="1"/>
    <col min="14086" max="14086" width="15.7109375" style="14" customWidth="1"/>
    <col min="14087" max="14336" width="11.42578125" style="14"/>
    <col min="14337" max="14337" width="17.140625" style="14" customWidth="1"/>
    <col min="14338" max="14338" width="16.140625" style="14" customWidth="1"/>
    <col min="14339" max="14339" width="3" style="14" bestFit="1" customWidth="1"/>
    <col min="14340" max="14340" width="36.7109375" style="14" customWidth="1"/>
    <col min="14341" max="14341" width="42.5703125" style="14" customWidth="1"/>
    <col min="14342" max="14342" width="15.7109375" style="14" customWidth="1"/>
    <col min="14343" max="14592" width="11.42578125" style="14"/>
    <col min="14593" max="14593" width="17.140625" style="14" customWidth="1"/>
    <col min="14594" max="14594" width="16.140625" style="14" customWidth="1"/>
    <col min="14595" max="14595" width="3" style="14" bestFit="1" customWidth="1"/>
    <col min="14596" max="14596" width="36.7109375" style="14" customWidth="1"/>
    <col min="14597" max="14597" width="42.5703125" style="14" customWidth="1"/>
    <col min="14598" max="14598" width="15.7109375" style="14" customWidth="1"/>
    <col min="14599" max="14848" width="11.42578125" style="14"/>
    <col min="14849" max="14849" width="17.140625" style="14" customWidth="1"/>
    <col min="14850" max="14850" width="16.140625" style="14" customWidth="1"/>
    <col min="14851" max="14851" width="3" style="14" bestFit="1" customWidth="1"/>
    <col min="14852" max="14852" width="36.7109375" style="14" customWidth="1"/>
    <col min="14853" max="14853" width="42.5703125" style="14" customWidth="1"/>
    <col min="14854" max="14854" width="15.7109375" style="14" customWidth="1"/>
    <col min="14855" max="15104" width="11.42578125" style="14"/>
    <col min="15105" max="15105" width="17.140625" style="14" customWidth="1"/>
    <col min="15106" max="15106" width="16.140625" style="14" customWidth="1"/>
    <col min="15107" max="15107" width="3" style="14" bestFit="1" customWidth="1"/>
    <col min="15108" max="15108" width="36.7109375" style="14" customWidth="1"/>
    <col min="15109" max="15109" width="42.5703125" style="14" customWidth="1"/>
    <col min="15110" max="15110" width="15.7109375" style="14" customWidth="1"/>
    <col min="15111" max="15360" width="11.42578125" style="14"/>
    <col min="15361" max="15361" width="17.140625" style="14" customWidth="1"/>
    <col min="15362" max="15362" width="16.140625" style="14" customWidth="1"/>
    <col min="15363" max="15363" width="3" style="14" bestFit="1" customWidth="1"/>
    <col min="15364" max="15364" width="36.7109375" style="14" customWidth="1"/>
    <col min="15365" max="15365" width="42.5703125" style="14" customWidth="1"/>
    <col min="15366" max="15366" width="15.7109375" style="14" customWidth="1"/>
    <col min="15367" max="15616" width="11.42578125" style="14"/>
    <col min="15617" max="15617" width="17.140625" style="14" customWidth="1"/>
    <col min="15618" max="15618" width="16.140625" style="14" customWidth="1"/>
    <col min="15619" max="15619" width="3" style="14" bestFit="1" customWidth="1"/>
    <col min="15620" max="15620" width="36.7109375" style="14" customWidth="1"/>
    <col min="15621" max="15621" width="42.5703125" style="14" customWidth="1"/>
    <col min="15622" max="15622" width="15.7109375" style="14" customWidth="1"/>
    <col min="15623" max="15872" width="11.42578125" style="14"/>
    <col min="15873" max="15873" width="17.140625" style="14" customWidth="1"/>
    <col min="15874" max="15874" width="16.140625" style="14" customWidth="1"/>
    <col min="15875" max="15875" width="3" style="14" bestFit="1" customWidth="1"/>
    <col min="15876" max="15876" width="36.7109375" style="14" customWidth="1"/>
    <col min="15877" max="15877" width="42.5703125" style="14" customWidth="1"/>
    <col min="15878" max="15878" width="15.7109375" style="14" customWidth="1"/>
    <col min="15879" max="16128" width="11.42578125" style="14"/>
    <col min="16129" max="16129" width="17.140625" style="14" customWidth="1"/>
    <col min="16130" max="16130" width="16.140625" style="14" customWidth="1"/>
    <col min="16131" max="16131" width="3" style="14" bestFit="1" customWidth="1"/>
    <col min="16132" max="16132" width="36.7109375" style="14" customWidth="1"/>
    <col min="16133" max="16133" width="42.5703125" style="14" customWidth="1"/>
    <col min="16134" max="16134" width="15.7109375" style="14" customWidth="1"/>
    <col min="16135" max="16384" width="11.42578125" style="14"/>
  </cols>
  <sheetData>
    <row r="1" spans="1:15" s="3" customFormat="1" x14ac:dyDescent="0.2">
      <c r="A1" s="213" t="s">
        <v>0</v>
      </c>
      <c r="B1" s="213"/>
      <c r="C1" s="213"/>
      <c r="D1" s="213"/>
      <c r="E1" s="1"/>
      <c r="F1" s="1"/>
      <c r="G1" s="2"/>
      <c r="H1" s="2"/>
    </row>
    <row r="2" spans="1:15" s="3" customFormat="1" x14ac:dyDescent="0.2">
      <c r="A2" s="213" t="s">
        <v>1</v>
      </c>
      <c r="B2" s="213"/>
      <c r="C2" s="213"/>
      <c r="D2" s="213"/>
      <c r="E2" s="1"/>
      <c r="F2" s="1"/>
      <c r="G2" s="2"/>
      <c r="H2" s="2"/>
      <c r="O2" s="4">
        <v>2016</v>
      </c>
    </row>
    <row r="3" spans="1:15" s="3" customFormat="1" x14ac:dyDescent="0.2">
      <c r="A3" s="1"/>
      <c r="B3" s="1"/>
      <c r="C3" s="1"/>
      <c r="D3" s="1"/>
      <c r="E3" s="1"/>
      <c r="F3" s="1"/>
      <c r="G3" s="2"/>
      <c r="H3" s="2"/>
    </row>
    <row r="4" spans="1:15" s="3" customFormat="1" ht="13.5" thickBot="1" x14ac:dyDescent="0.25">
      <c r="A4" s="5"/>
      <c r="B4" s="1"/>
      <c r="C4" s="1"/>
      <c r="D4" s="1"/>
      <c r="E4" s="1"/>
      <c r="F4" s="1"/>
      <c r="G4" s="2"/>
      <c r="H4" s="2"/>
    </row>
    <row r="5" spans="1:15" s="3" customFormat="1" ht="13.5" thickBot="1" x14ac:dyDescent="0.25">
      <c r="A5" s="214" t="s">
        <v>2</v>
      </c>
      <c r="B5" s="214"/>
      <c r="C5" s="6"/>
      <c r="D5" s="7" t="s">
        <v>3</v>
      </c>
      <c r="E5" s="1"/>
      <c r="F5" s="1"/>
      <c r="G5" s="2"/>
      <c r="H5" s="2"/>
    </row>
    <row r="6" spans="1:15" s="3" customFormat="1" ht="13.5" thickBot="1" x14ac:dyDescent="0.25">
      <c r="A6" s="8"/>
      <c r="B6" s="8"/>
      <c r="C6" s="6"/>
      <c r="D6" s="9"/>
      <c r="E6" s="1"/>
      <c r="F6" s="1"/>
      <c r="G6" s="2"/>
      <c r="H6" s="2"/>
    </row>
    <row r="7" spans="1:15" s="3" customFormat="1" ht="13.5" thickBot="1" x14ac:dyDescent="0.25">
      <c r="A7" s="214" t="s">
        <v>4</v>
      </c>
      <c r="B7" s="214"/>
      <c r="C7" s="6"/>
      <c r="D7" s="10">
        <v>2020</v>
      </c>
      <c r="E7" s="1"/>
      <c r="F7" s="1"/>
      <c r="G7" s="2"/>
      <c r="H7" s="2"/>
    </row>
    <row r="8" spans="1:15" s="3" customFormat="1" x14ac:dyDescent="0.2">
      <c r="A8" s="11"/>
      <c r="B8" s="12"/>
      <c r="C8" s="1"/>
      <c r="D8" s="1"/>
      <c r="E8" s="1"/>
      <c r="F8" s="1"/>
      <c r="G8" s="2"/>
      <c r="H8" s="2"/>
    </row>
    <row r="9" spans="1:15" x14ac:dyDescent="0.2">
      <c r="A9" s="214" t="s">
        <v>5</v>
      </c>
      <c r="B9" s="214"/>
      <c r="C9" s="6"/>
      <c r="D9" s="13"/>
      <c r="E9" s="1"/>
      <c r="F9" s="1"/>
      <c r="G9" s="2"/>
    </row>
    <row r="10" spans="1:15" ht="13.5" thickBot="1" x14ac:dyDescent="0.25">
      <c r="A10" s="5"/>
      <c r="B10" s="13"/>
      <c r="C10" s="6"/>
      <c r="D10" s="13"/>
      <c r="E10" s="13"/>
    </row>
    <row r="11" spans="1:15" ht="39" thickBot="1" x14ac:dyDescent="0.25">
      <c r="A11" s="211" t="s">
        <v>6</v>
      </c>
      <c r="B11" s="212"/>
      <c r="C11" s="6"/>
      <c r="D11" s="10" t="s">
        <v>7</v>
      </c>
      <c r="E11" s="13"/>
    </row>
    <row r="12" spans="1:15" s="5" customFormat="1" ht="15.75" thickBot="1" x14ac:dyDescent="0.25">
      <c r="A12" s="15"/>
      <c r="B12" s="16"/>
      <c r="C12" s="6"/>
      <c r="D12" s="17"/>
      <c r="E12" s="17"/>
      <c r="F12" s="17"/>
    </row>
    <row r="13" spans="1:15" s="3" customFormat="1" ht="39" thickBot="1" x14ac:dyDescent="0.25">
      <c r="A13" s="211" t="s">
        <v>8</v>
      </c>
      <c r="B13" s="212"/>
      <c r="C13" s="6"/>
      <c r="D13" s="10" t="s">
        <v>9</v>
      </c>
      <c r="E13" s="17"/>
      <c r="F13" s="17"/>
    </row>
    <row r="14" spans="1:15" s="3" customFormat="1" ht="15.75" thickBot="1" x14ac:dyDescent="0.25">
      <c r="A14" s="15"/>
      <c r="B14" s="18"/>
      <c r="C14" s="6"/>
      <c r="D14" s="17"/>
      <c r="E14" s="17"/>
      <c r="F14" s="17"/>
    </row>
    <row r="15" spans="1:15" s="3" customFormat="1" ht="60.75" customHeight="1" thickBot="1" x14ac:dyDescent="0.25">
      <c r="A15" s="211" t="s">
        <v>10</v>
      </c>
      <c r="B15" s="212"/>
      <c r="C15" s="19">
        <v>1</v>
      </c>
      <c r="D15" s="20" t="s">
        <v>11</v>
      </c>
      <c r="E15" s="17"/>
      <c r="F15" s="17"/>
    </row>
    <row r="16" spans="1:15" s="3" customFormat="1" ht="75" customHeight="1" thickBot="1" x14ac:dyDescent="0.25">
      <c r="A16" s="17"/>
      <c r="B16" s="17"/>
      <c r="C16" s="19">
        <v>2</v>
      </c>
      <c r="D16" s="20" t="s">
        <v>12</v>
      </c>
      <c r="E16" s="17"/>
      <c r="F16" s="17"/>
    </row>
    <row r="17" spans="1:12" s="3" customFormat="1" ht="70.5" customHeight="1" thickBot="1" x14ac:dyDescent="0.25">
      <c r="A17" s="17"/>
      <c r="B17" s="17"/>
      <c r="C17" s="19">
        <v>3</v>
      </c>
      <c r="D17" s="20" t="s">
        <v>13</v>
      </c>
      <c r="E17" s="17"/>
      <c r="F17" s="17"/>
    </row>
    <row r="18" spans="1:12" s="3" customFormat="1" ht="76.5" customHeight="1" thickBot="1" x14ac:dyDescent="0.25">
      <c r="A18" s="17"/>
      <c r="B18" s="17"/>
      <c r="C18" s="19">
        <v>4</v>
      </c>
      <c r="D18" s="20" t="s">
        <v>14</v>
      </c>
      <c r="E18" s="17"/>
      <c r="F18" s="17"/>
    </row>
    <row r="19" spans="1:12" s="3" customFormat="1" ht="80.25" customHeight="1" thickBot="1" x14ac:dyDescent="0.25">
      <c r="A19" s="17"/>
      <c r="B19" s="17"/>
      <c r="C19" s="19">
        <v>5</v>
      </c>
      <c r="D19" s="10" t="s">
        <v>15</v>
      </c>
      <c r="E19" s="17"/>
      <c r="F19" s="17"/>
    </row>
    <row r="20" spans="1:12" s="3" customFormat="1" ht="69.75" customHeight="1" thickBot="1" x14ac:dyDescent="0.25">
      <c r="A20" s="17"/>
      <c r="B20" s="17"/>
      <c r="C20" s="19">
        <v>6</v>
      </c>
      <c r="D20" s="20" t="s">
        <v>16</v>
      </c>
      <c r="E20" s="17"/>
      <c r="F20" s="17"/>
    </row>
    <row r="21" spans="1:12" s="3" customFormat="1" ht="69.75" customHeight="1" thickBot="1" x14ac:dyDescent="0.25">
      <c r="A21" s="17"/>
      <c r="B21" s="17"/>
      <c r="C21" s="19">
        <v>7</v>
      </c>
      <c r="D21" s="10" t="s">
        <v>17</v>
      </c>
      <c r="E21" s="17"/>
      <c r="F21" s="17"/>
    </row>
    <row r="22" spans="1:12" s="3" customFormat="1" ht="58.5" customHeight="1" thickBot="1" x14ac:dyDescent="0.25">
      <c r="A22" s="17"/>
      <c r="B22" s="17"/>
      <c r="C22" s="19">
        <v>8</v>
      </c>
      <c r="D22" s="10" t="s">
        <v>18</v>
      </c>
      <c r="E22" s="17"/>
      <c r="F22" s="17"/>
    </row>
    <row r="23" spans="1:12" s="3" customFormat="1" ht="54" customHeight="1" thickBot="1" x14ac:dyDescent="0.25">
      <c r="A23" s="17"/>
      <c r="B23" s="17"/>
      <c r="C23" s="19">
        <v>9</v>
      </c>
      <c r="D23" s="10" t="s">
        <v>19</v>
      </c>
      <c r="E23" s="17"/>
      <c r="F23" s="17"/>
    </row>
    <row r="24" spans="1:12" s="3" customFormat="1" ht="26.25" thickBot="1" x14ac:dyDescent="0.25">
      <c r="A24" s="17"/>
      <c r="B24" s="17"/>
      <c r="C24" s="19">
        <v>10</v>
      </c>
      <c r="D24" s="10" t="s">
        <v>20</v>
      </c>
      <c r="E24" s="17"/>
      <c r="F24" s="17"/>
    </row>
    <row r="25" spans="1:12" s="3" customFormat="1" ht="39" thickBot="1" x14ac:dyDescent="0.25">
      <c r="A25" s="17"/>
      <c r="B25" s="17"/>
      <c r="C25" s="19">
        <v>11</v>
      </c>
      <c r="D25" s="10" t="s">
        <v>21</v>
      </c>
      <c r="E25" s="17"/>
      <c r="F25" s="17"/>
    </row>
    <row r="26" spans="1:12" s="3" customFormat="1" ht="67.5" customHeight="1" thickBot="1" x14ac:dyDescent="0.25">
      <c r="A26" s="17"/>
      <c r="B26" s="17"/>
      <c r="C26" s="19">
        <v>12</v>
      </c>
      <c r="D26" s="10" t="s">
        <v>22</v>
      </c>
      <c r="E26" s="17"/>
      <c r="F26" s="17"/>
    </row>
    <row r="27" spans="1:12" s="3" customFormat="1" x14ac:dyDescent="0.2">
      <c r="A27" s="21"/>
      <c r="B27" s="21"/>
      <c r="C27" s="21"/>
      <c r="D27" s="21"/>
      <c r="E27" s="21"/>
      <c r="F27" s="21"/>
      <c r="G27" s="21"/>
      <c r="H27" s="2"/>
    </row>
    <row r="28" spans="1:12" s="3" customFormat="1" x14ac:dyDescent="0.2">
      <c r="A28" s="214" t="s">
        <v>23</v>
      </c>
      <c r="B28" s="214"/>
      <c r="C28" s="21"/>
      <c r="D28" s="21"/>
      <c r="E28" s="21"/>
      <c r="F28" s="21"/>
      <c r="G28" s="21"/>
      <c r="H28" s="21"/>
      <c r="I28" s="21"/>
      <c r="J28" s="21"/>
      <c r="K28" s="21"/>
      <c r="L28" s="21"/>
    </row>
    <row r="29" spans="1:12" s="3" customFormat="1" ht="13.5" thickBot="1" x14ac:dyDescent="0.25">
      <c r="A29" s="22"/>
      <c r="B29" s="22"/>
      <c r="C29" s="21"/>
      <c r="D29" s="21"/>
      <c r="E29" s="21"/>
      <c r="F29" s="21"/>
      <c r="G29" s="21"/>
      <c r="H29" s="21"/>
      <c r="I29" s="21"/>
      <c r="J29" s="21"/>
      <c r="K29" s="21"/>
      <c r="L29" s="21"/>
    </row>
    <row r="30" spans="1:12" s="3" customFormat="1" ht="13.5" thickBot="1" x14ac:dyDescent="0.25">
      <c r="C30" s="21"/>
      <c r="D30" s="23" t="s">
        <v>24</v>
      </c>
      <c r="E30" s="23" t="s">
        <v>25</v>
      </c>
      <c r="H30" s="21"/>
      <c r="I30" s="21"/>
      <c r="J30" s="21"/>
      <c r="K30" s="21"/>
      <c r="L30" s="21"/>
    </row>
    <row r="31" spans="1:12" s="3" customFormat="1" ht="90" thickBot="1" x14ac:dyDescent="0.25">
      <c r="C31" s="19">
        <v>1</v>
      </c>
      <c r="D31" s="10" t="s">
        <v>26</v>
      </c>
      <c r="E31" s="10" t="s">
        <v>27</v>
      </c>
      <c r="H31" s="21"/>
      <c r="I31" s="21"/>
      <c r="J31" s="21"/>
      <c r="K31" s="21"/>
      <c r="L31" s="21"/>
    </row>
    <row r="32" spans="1:12" s="3" customFormat="1" ht="99" customHeight="1" thickBot="1" x14ac:dyDescent="0.25">
      <c r="C32" s="19">
        <v>2</v>
      </c>
      <c r="D32" s="10" t="s">
        <v>28</v>
      </c>
      <c r="E32" s="10" t="s">
        <v>29</v>
      </c>
      <c r="H32" s="21"/>
      <c r="I32" s="21"/>
      <c r="J32" s="21"/>
      <c r="K32" s="21"/>
      <c r="L32" s="21"/>
    </row>
    <row r="33" spans="1:12" s="3" customFormat="1" ht="94.5" customHeight="1" thickBot="1" x14ac:dyDescent="0.25">
      <c r="C33" s="19">
        <v>3</v>
      </c>
      <c r="D33" s="10" t="s">
        <v>30</v>
      </c>
      <c r="E33" s="10" t="s">
        <v>31</v>
      </c>
      <c r="H33" s="21"/>
      <c r="I33" s="21"/>
      <c r="J33" s="21"/>
      <c r="K33" s="21"/>
      <c r="L33" s="21"/>
    </row>
    <row r="34" spans="1:12" s="3" customFormat="1" ht="71.25" customHeight="1" thickBot="1" x14ac:dyDescent="0.25">
      <c r="C34" s="19">
        <v>4</v>
      </c>
      <c r="D34" s="10" t="s">
        <v>32</v>
      </c>
      <c r="E34" s="10" t="s">
        <v>33</v>
      </c>
      <c r="H34" s="21"/>
      <c r="I34" s="21"/>
      <c r="J34" s="21"/>
      <c r="K34" s="21"/>
      <c r="L34" s="21"/>
    </row>
    <row r="35" spans="1:12" s="3" customFormat="1" ht="84" customHeight="1" thickBot="1" x14ac:dyDescent="0.25">
      <c r="C35" s="19">
        <v>5</v>
      </c>
      <c r="D35" s="10" t="s">
        <v>34</v>
      </c>
      <c r="E35" s="10" t="s">
        <v>35</v>
      </c>
      <c r="H35" s="21"/>
      <c r="I35" s="21"/>
      <c r="J35" s="21"/>
      <c r="K35" s="21"/>
      <c r="L35" s="21"/>
    </row>
    <row r="36" spans="1:12" s="3" customFormat="1" ht="15" x14ac:dyDescent="0.25">
      <c r="A36" s="21"/>
      <c r="B36" s="21"/>
      <c r="C36" s="21"/>
      <c r="D36"/>
      <c r="E36" s="21"/>
      <c r="F36" s="21"/>
      <c r="G36" s="2"/>
      <c r="H36" s="2"/>
    </row>
    <row r="37" spans="1:12" s="3" customFormat="1" x14ac:dyDescent="0.2">
      <c r="A37" s="217" t="s">
        <v>38</v>
      </c>
      <c r="B37" s="217"/>
      <c r="G37" s="2"/>
      <c r="H37" s="2"/>
    </row>
    <row r="38" spans="1:12" s="3" customFormat="1" ht="13.5" thickBot="1" x14ac:dyDescent="0.25">
      <c r="G38" s="2"/>
      <c r="H38" s="2"/>
    </row>
    <row r="39" spans="1:12" s="3" customFormat="1" ht="50.25" customHeight="1" thickBot="1" x14ac:dyDescent="0.25">
      <c r="A39" s="218"/>
      <c r="B39" s="219"/>
      <c r="C39" s="219"/>
      <c r="D39" s="219"/>
      <c r="E39" s="220"/>
      <c r="H39" s="2"/>
    </row>
    <row r="40" spans="1:12" s="3" customFormat="1" ht="24" customHeight="1" thickBot="1" x14ac:dyDescent="0.25">
      <c r="H40" s="2"/>
    </row>
    <row r="41" spans="1:12" customFormat="1" ht="14.25" customHeight="1" thickBot="1" x14ac:dyDescent="0.3">
      <c r="A41" s="24" t="s">
        <v>39</v>
      </c>
      <c r="B41" s="215" t="s">
        <v>40</v>
      </c>
      <c r="C41" s="221"/>
      <c r="D41" s="221"/>
      <c r="E41" s="216"/>
    </row>
    <row r="42" spans="1:12" customFormat="1" ht="14.25" customHeight="1" thickBot="1" x14ac:dyDescent="0.3">
      <c r="A42" s="24"/>
      <c r="B42" s="24"/>
      <c r="C42" s="24"/>
      <c r="D42" s="24"/>
    </row>
    <row r="43" spans="1:12" customFormat="1" ht="15.75" thickBot="1" x14ac:dyDescent="0.3">
      <c r="A43" s="24" t="s">
        <v>41</v>
      </c>
      <c r="B43" s="215" t="s">
        <v>422</v>
      </c>
      <c r="C43" s="216"/>
    </row>
    <row r="44" spans="1:12" s="3" customFormat="1" x14ac:dyDescent="0.2">
      <c r="H44" s="2"/>
    </row>
    <row r="45" spans="1:12" s="3" customFormat="1" x14ac:dyDescent="0.2">
      <c r="H45" s="2"/>
    </row>
    <row r="46" spans="1:12" s="3" customFormat="1" x14ac:dyDescent="0.2">
      <c r="D46" s="25"/>
      <c r="H46" s="2"/>
    </row>
    <row r="47" spans="1:12" s="3" customFormat="1" ht="14.25" x14ac:dyDescent="0.2">
      <c r="A47" s="26"/>
      <c r="B47" s="25"/>
      <c r="C47" s="25"/>
      <c r="D47" s="25"/>
      <c r="E47" s="25"/>
      <c r="F47" s="21"/>
      <c r="G47" s="2"/>
      <c r="H47" s="2"/>
    </row>
    <row r="48" spans="1:12" s="3" customFormat="1" ht="14.25" x14ac:dyDescent="0.2">
      <c r="A48" s="26"/>
      <c r="B48" s="25"/>
      <c r="C48" s="25"/>
      <c r="D48" s="9"/>
      <c r="E48" s="25"/>
      <c r="F48" s="21"/>
      <c r="G48" s="2"/>
      <c r="H48" s="2"/>
    </row>
    <row r="49" spans="1:8" s="3" customFormat="1" ht="16.5" customHeight="1" x14ac:dyDescent="0.2">
      <c r="A49" s="9"/>
      <c r="B49" s="9"/>
      <c r="C49" s="9"/>
      <c r="D49" s="13"/>
      <c r="E49" s="9"/>
      <c r="F49" s="9"/>
      <c r="G49" s="2"/>
      <c r="H49" s="2"/>
    </row>
    <row r="50" spans="1:8" x14ac:dyDescent="0.2">
      <c r="A50" s="13"/>
      <c r="B50" s="13"/>
      <c r="C50" s="13"/>
      <c r="D50" s="13"/>
      <c r="E50" s="13"/>
    </row>
    <row r="51" spans="1:8" x14ac:dyDescent="0.2">
      <c r="A51" s="13"/>
      <c r="B51" s="13"/>
      <c r="C51" s="13"/>
      <c r="E51" s="13"/>
    </row>
  </sheetData>
  <mergeCells count="13">
    <mergeCell ref="B43:C43"/>
    <mergeCell ref="A13:B13"/>
    <mergeCell ref="A15:B15"/>
    <mergeCell ref="A28:B28"/>
    <mergeCell ref="A37:B37"/>
    <mergeCell ref="A39:E39"/>
    <mergeCell ref="B41:E41"/>
    <mergeCell ref="A11:B11"/>
    <mergeCell ref="A1:D1"/>
    <mergeCell ref="A2:D2"/>
    <mergeCell ref="A5:B5"/>
    <mergeCell ref="A7:B7"/>
    <mergeCell ref="A9:B9"/>
  </mergeCells>
  <pageMargins left="0.51181102362204722" right="0.51181102362204722" top="0.55118110236220474" bottom="0.55118110236220474" header="0.31496062992125984" footer="0.31496062992125984"/>
  <pageSetup scale="80"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Q76"/>
  <sheetViews>
    <sheetView topLeftCell="A22" workbookViewId="0">
      <selection activeCell="H67" sqref="H67"/>
    </sheetView>
  </sheetViews>
  <sheetFormatPr baseColWidth="10" defaultRowHeight="15" x14ac:dyDescent="0.25"/>
  <cols>
    <col min="1" max="1" width="19.85546875" style="28" bestFit="1" customWidth="1"/>
    <col min="2" max="3" width="13" style="28" customWidth="1"/>
    <col min="4" max="4" width="5.140625" style="28" customWidth="1"/>
    <col min="5" max="8" width="5.5703125" style="28" customWidth="1"/>
    <col min="9" max="9" width="4.5703125" style="28" customWidth="1"/>
    <col min="10" max="12" width="13" style="28" customWidth="1"/>
    <col min="13" max="13" width="5.28515625" style="28" customWidth="1"/>
    <col min="14" max="17" width="5.5703125" style="28" customWidth="1"/>
    <col min="18" max="256" width="11.42578125" style="28"/>
    <col min="257" max="257" width="19.85546875" style="28" bestFit="1" customWidth="1"/>
    <col min="258" max="259" width="13" style="28" customWidth="1"/>
    <col min="260" max="260" width="5.140625" style="28" customWidth="1"/>
    <col min="261" max="264" width="5.5703125" style="28" customWidth="1"/>
    <col min="265" max="265" width="4.5703125" style="28" customWidth="1"/>
    <col min="266" max="268" width="13" style="28" customWidth="1"/>
    <col min="269" max="269" width="5.28515625" style="28" customWidth="1"/>
    <col min="270" max="273" width="5.5703125" style="28" customWidth="1"/>
    <col min="274" max="512" width="11.42578125" style="28"/>
    <col min="513" max="513" width="19.85546875" style="28" bestFit="1" customWidth="1"/>
    <col min="514" max="515" width="13" style="28" customWidth="1"/>
    <col min="516" max="516" width="5.140625" style="28" customWidth="1"/>
    <col min="517" max="520" width="5.5703125" style="28" customWidth="1"/>
    <col min="521" max="521" width="4.5703125" style="28" customWidth="1"/>
    <col min="522" max="524" width="13" style="28" customWidth="1"/>
    <col min="525" max="525" width="5.28515625" style="28" customWidth="1"/>
    <col min="526" max="529" width="5.5703125" style="28" customWidth="1"/>
    <col min="530" max="768" width="11.42578125" style="28"/>
    <col min="769" max="769" width="19.85546875" style="28" bestFit="1" customWidth="1"/>
    <col min="770" max="771" width="13" style="28" customWidth="1"/>
    <col min="772" max="772" width="5.140625" style="28" customWidth="1"/>
    <col min="773" max="776" width="5.5703125" style="28" customWidth="1"/>
    <col min="777" max="777" width="4.5703125" style="28" customWidth="1"/>
    <col min="778" max="780" width="13" style="28" customWidth="1"/>
    <col min="781" max="781" width="5.28515625" style="28" customWidth="1"/>
    <col min="782" max="785" width="5.5703125" style="28" customWidth="1"/>
    <col min="786" max="1024" width="11.42578125" style="28"/>
    <col min="1025" max="1025" width="19.85546875" style="28" bestFit="1" customWidth="1"/>
    <col min="1026" max="1027" width="13" style="28" customWidth="1"/>
    <col min="1028" max="1028" width="5.140625" style="28" customWidth="1"/>
    <col min="1029" max="1032" width="5.5703125" style="28" customWidth="1"/>
    <col min="1033" max="1033" width="4.5703125" style="28" customWidth="1"/>
    <col min="1034" max="1036" width="13" style="28" customWidth="1"/>
    <col min="1037" max="1037" width="5.28515625" style="28" customWidth="1"/>
    <col min="1038" max="1041" width="5.5703125" style="28" customWidth="1"/>
    <col min="1042" max="1280" width="11.42578125" style="28"/>
    <col min="1281" max="1281" width="19.85546875" style="28" bestFit="1" customWidth="1"/>
    <col min="1282" max="1283" width="13" style="28" customWidth="1"/>
    <col min="1284" max="1284" width="5.140625" style="28" customWidth="1"/>
    <col min="1285" max="1288" width="5.5703125" style="28" customWidth="1"/>
    <col min="1289" max="1289" width="4.5703125" style="28" customWidth="1"/>
    <col min="1290" max="1292" width="13" style="28" customWidth="1"/>
    <col min="1293" max="1293" width="5.28515625" style="28" customWidth="1"/>
    <col min="1294" max="1297" width="5.5703125" style="28" customWidth="1"/>
    <col min="1298" max="1536" width="11.42578125" style="28"/>
    <col min="1537" max="1537" width="19.85546875" style="28" bestFit="1" customWidth="1"/>
    <col min="1538" max="1539" width="13" style="28" customWidth="1"/>
    <col min="1540" max="1540" width="5.140625" style="28" customWidth="1"/>
    <col min="1541" max="1544" width="5.5703125" style="28" customWidth="1"/>
    <col min="1545" max="1545" width="4.5703125" style="28" customWidth="1"/>
    <col min="1546" max="1548" width="13" style="28" customWidth="1"/>
    <col min="1549" max="1549" width="5.28515625" style="28" customWidth="1"/>
    <col min="1550" max="1553" width="5.5703125" style="28" customWidth="1"/>
    <col min="1554" max="1792" width="11.42578125" style="28"/>
    <col min="1793" max="1793" width="19.85546875" style="28" bestFit="1" customWidth="1"/>
    <col min="1794" max="1795" width="13" style="28" customWidth="1"/>
    <col min="1796" max="1796" width="5.140625" style="28" customWidth="1"/>
    <col min="1797" max="1800" width="5.5703125" style="28" customWidth="1"/>
    <col min="1801" max="1801" width="4.5703125" style="28" customWidth="1"/>
    <col min="1802" max="1804" width="13" style="28" customWidth="1"/>
    <col min="1805" max="1805" width="5.28515625" style="28" customWidth="1"/>
    <col min="1806" max="1809" width="5.5703125" style="28" customWidth="1"/>
    <col min="1810" max="2048" width="11.42578125" style="28"/>
    <col min="2049" max="2049" width="19.85546875" style="28" bestFit="1" customWidth="1"/>
    <col min="2050" max="2051" width="13" style="28" customWidth="1"/>
    <col min="2052" max="2052" width="5.140625" style="28" customWidth="1"/>
    <col min="2053" max="2056" width="5.5703125" style="28" customWidth="1"/>
    <col min="2057" max="2057" width="4.5703125" style="28" customWidth="1"/>
    <col min="2058" max="2060" width="13" style="28" customWidth="1"/>
    <col min="2061" max="2061" width="5.28515625" style="28" customWidth="1"/>
    <col min="2062" max="2065" width="5.5703125" style="28" customWidth="1"/>
    <col min="2066" max="2304" width="11.42578125" style="28"/>
    <col min="2305" max="2305" width="19.85546875" style="28" bestFit="1" customWidth="1"/>
    <col min="2306" max="2307" width="13" style="28" customWidth="1"/>
    <col min="2308" max="2308" width="5.140625" style="28" customWidth="1"/>
    <col min="2309" max="2312" width="5.5703125" style="28" customWidth="1"/>
    <col min="2313" max="2313" width="4.5703125" style="28" customWidth="1"/>
    <col min="2314" max="2316" width="13" style="28" customWidth="1"/>
    <col min="2317" max="2317" width="5.28515625" style="28" customWidth="1"/>
    <col min="2318" max="2321" width="5.5703125" style="28" customWidth="1"/>
    <col min="2322" max="2560" width="11.42578125" style="28"/>
    <col min="2561" max="2561" width="19.85546875" style="28" bestFit="1" customWidth="1"/>
    <col min="2562" max="2563" width="13" style="28" customWidth="1"/>
    <col min="2564" max="2564" width="5.140625" style="28" customWidth="1"/>
    <col min="2565" max="2568" width="5.5703125" style="28" customWidth="1"/>
    <col min="2569" max="2569" width="4.5703125" style="28" customWidth="1"/>
    <col min="2570" max="2572" width="13" style="28" customWidth="1"/>
    <col min="2573" max="2573" width="5.28515625" style="28" customWidth="1"/>
    <col min="2574" max="2577" width="5.5703125" style="28" customWidth="1"/>
    <col min="2578" max="2816" width="11.42578125" style="28"/>
    <col min="2817" max="2817" width="19.85546875" style="28" bestFit="1" customWidth="1"/>
    <col min="2818" max="2819" width="13" style="28" customWidth="1"/>
    <col min="2820" max="2820" width="5.140625" style="28" customWidth="1"/>
    <col min="2821" max="2824" width="5.5703125" style="28" customWidth="1"/>
    <col min="2825" max="2825" width="4.5703125" style="28" customWidth="1"/>
    <col min="2826" max="2828" width="13" style="28" customWidth="1"/>
    <col min="2829" max="2829" width="5.28515625" style="28" customWidth="1"/>
    <col min="2830" max="2833" width="5.5703125" style="28" customWidth="1"/>
    <col min="2834" max="3072" width="11.42578125" style="28"/>
    <col min="3073" max="3073" width="19.85546875" style="28" bestFit="1" customWidth="1"/>
    <col min="3074" max="3075" width="13" style="28" customWidth="1"/>
    <col min="3076" max="3076" width="5.140625" style="28" customWidth="1"/>
    <col min="3077" max="3080" width="5.5703125" style="28" customWidth="1"/>
    <col min="3081" max="3081" width="4.5703125" style="28" customWidth="1"/>
    <col min="3082" max="3084" width="13" style="28" customWidth="1"/>
    <col min="3085" max="3085" width="5.28515625" style="28" customWidth="1"/>
    <col min="3086" max="3089" width="5.5703125" style="28" customWidth="1"/>
    <col min="3090" max="3328" width="11.42578125" style="28"/>
    <col min="3329" max="3329" width="19.85546875" style="28" bestFit="1" customWidth="1"/>
    <col min="3330" max="3331" width="13" style="28" customWidth="1"/>
    <col min="3332" max="3332" width="5.140625" style="28" customWidth="1"/>
    <col min="3333" max="3336" width="5.5703125" style="28" customWidth="1"/>
    <col min="3337" max="3337" width="4.5703125" style="28" customWidth="1"/>
    <col min="3338" max="3340" width="13" style="28" customWidth="1"/>
    <col min="3341" max="3341" width="5.28515625" style="28" customWidth="1"/>
    <col min="3342" max="3345" width="5.5703125" style="28" customWidth="1"/>
    <col min="3346" max="3584" width="11.42578125" style="28"/>
    <col min="3585" max="3585" width="19.85546875" style="28" bestFit="1" customWidth="1"/>
    <col min="3586" max="3587" width="13" style="28" customWidth="1"/>
    <col min="3588" max="3588" width="5.140625" style="28" customWidth="1"/>
    <col min="3589" max="3592" width="5.5703125" style="28" customWidth="1"/>
    <col min="3593" max="3593" width="4.5703125" style="28" customWidth="1"/>
    <col min="3594" max="3596" width="13" style="28" customWidth="1"/>
    <col min="3597" max="3597" width="5.28515625" style="28" customWidth="1"/>
    <col min="3598" max="3601" width="5.5703125" style="28" customWidth="1"/>
    <col min="3602" max="3840" width="11.42578125" style="28"/>
    <col min="3841" max="3841" width="19.85546875" style="28" bestFit="1" customWidth="1"/>
    <col min="3842" max="3843" width="13" style="28" customWidth="1"/>
    <col min="3844" max="3844" width="5.140625" style="28" customWidth="1"/>
    <col min="3845" max="3848" width="5.5703125" style="28" customWidth="1"/>
    <col min="3849" max="3849" width="4.5703125" style="28" customWidth="1"/>
    <col min="3850" max="3852" width="13" style="28" customWidth="1"/>
    <col min="3853" max="3853" width="5.28515625" style="28" customWidth="1"/>
    <col min="3854" max="3857" width="5.5703125" style="28" customWidth="1"/>
    <col min="3858" max="4096" width="11.42578125" style="28"/>
    <col min="4097" max="4097" width="19.85546875" style="28" bestFit="1" customWidth="1"/>
    <col min="4098" max="4099" width="13" style="28" customWidth="1"/>
    <col min="4100" max="4100" width="5.140625" style="28" customWidth="1"/>
    <col min="4101" max="4104" width="5.5703125" style="28" customWidth="1"/>
    <col min="4105" max="4105" width="4.5703125" style="28" customWidth="1"/>
    <col min="4106" max="4108" width="13" style="28" customWidth="1"/>
    <col min="4109" max="4109" width="5.28515625" style="28" customWidth="1"/>
    <col min="4110" max="4113" width="5.5703125" style="28" customWidth="1"/>
    <col min="4114" max="4352" width="11.42578125" style="28"/>
    <col min="4353" max="4353" width="19.85546875" style="28" bestFit="1" customWidth="1"/>
    <col min="4354" max="4355" width="13" style="28" customWidth="1"/>
    <col min="4356" max="4356" width="5.140625" style="28" customWidth="1"/>
    <col min="4357" max="4360" width="5.5703125" style="28" customWidth="1"/>
    <col min="4361" max="4361" width="4.5703125" style="28" customWidth="1"/>
    <col min="4362" max="4364" width="13" style="28" customWidth="1"/>
    <col min="4365" max="4365" width="5.28515625" style="28" customWidth="1"/>
    <col min="4366" max="4369" width="5.5703125" style="28" customWidth="1"/>
    <col min="4370" max="4608" width="11.42578125" style="28"/>
    <col min="4609" max="4609" width="19.85546875" style="28" bestFit="1" customWidth="1"/>
    <col min="4610" max="4611" width="13" style="28" customWidth="1"/>
    <col min="4612" max="4612" width="5.140625" style="28" customWidth="1"/>
    <col min="4613" max="4616" width="5.5703125" style="28" customWidth="1"/>
    <col min="4617" max="4617" width="4.5703125" style="28" customWidth="1"/>
    <col min="4618" max="4620" width="13" style="28" customWidth="1"/>
    <col min="4621" max="4621" width="5.28515625" style="28" customWidth="1"/>
    <col min="4622" max="4625" width="5.5703125" style="28" customWidth="1"/>
    <col min="4626" max="4864" width="11.42578125" style="28"/>
    <col min="4865" max="4865" width="19.85546875" style="28" bestFit="1" customWidth="1"/>
    <col min="4866" max="4867" width="13" style="28" customWidth="1"/>
    <col min="4868" max="4868" width="5.140625" style="28" customWidth="1"/>
    <col min="4869" max="4872" width="5.5703125" style="28" customWidth="1"/>
    <col min="4873" max="4873" width="4.5703125" style="28" customWidth="1"/>
    <col min="4874" max="4876" width="13" style="28" customWidth="1"/>
    <col min="4877" max="4877" width="5.28515625" style="28" customWidth="1"/>
    <col min="4878" max="4881" width="5.5703125" style="28" customWidth="1"/>
    <col min="4882" max="5120" width="11.42578125" style="28"/>
    <col min="5121" max="5121" width="19.85546875" style="28" bestFit="1" customWidth="1"/>
    <col min="5122" max="5123" width="13" style="28" customWidth="1"/>
    <col min="5124" max="5124" width="5.140625" style="28" customWidth="1"/>
    <col min="5125" max="5128" width="5.5703125" style="28" customWidth="1"/>
    <col min="5129" max="5129" width="4.5703125" style="28" customWidth="1"/>
    <col min="5130" max="5132" width="13" style="28" customWidth="1"/>
    <col min="5133" max="5133" width="5.28515625" style="28" customWidth="1"/>
    <col min="5134" max="5137" width="5.5703125" style="28" customWidth="1"/>
    <col min="5138" max="5376" width="11.42578125" style="28"/>
    <col min="5377" max="5377" width="19.85546875" style="28" bestFit="1" customWidth="1"/>
    <col min="5378" max="5379" width="13" style="28" customWidth="1"/>
    <col min="5380" max="5380" width="5.140625" style="28" customWidth="1"/>
    <col min="5381" max="5384" width="5.5703125" style="28" customWidth="1"/>
    <col min="5385" max="5385" width="4.5703125" style="28" customWidth="1"/>
    <col min="5386" max="5388" width="13" style="28" customWidth="1"/>
    <col min="5389" max="5389" width="5.28515625" style="28" customWidth="1"/>
    <col min="5390" max="5393" width="5.5703125" style="28" customWidth="1"/>
    <col min="5394" max="5632" width="11.42578125" style="28"/>
    <col min="5633" max="5633" width="19.85546875" style="28" bestFit="1" customWidth="1"/>
    <col min="5634" max="5635" width="13" style="28" customWidth="1"/>
    <col min="5636" max="5636" width="5.140625" style="28" customWidth="1"/>
    <col min="5637" max="5640" width="5.5703125" style="28" customWidth="1"/>
    <col min="5641" max="5641" width="4.5703125" style="28" customWidth="1"/>
    <col min="5642" max="5644" width="13" style="28" customWidth="1"/>
    <col min="5645" max="5645" width="5.28515625" style="28" customWidth="1"/>
    <col min="5646" max="5649" width="5.5703125" style="28" customWidth="1"/>
    <col min="5650" max="5888" width="11.42578125" style="28"/>
    <col min="5889" max="5889" width="19.85546875" style="28" bestFit="1" customWidth="1"/>
    <col min="5890" max="5891" width="13" style="28" customWidth="1"/>
    <col min="5892" max="5892" width="5.140625" style="28" customWidth="1"/>
    <col min="5893" max="5896" width="5.5703125" style="28" customWidth="1"/>
    <col min="5897" max="5897" width="4.5703125" style="28" customWidth="1"/>
    <col min="5898" max="5900" width="13" style="28" customWidth="1"/>
    <col min="5901" max="5901" width="5.28515625" style="28" customWidth="1"/>
    <col min="5902" max="5905" width="5.5703125" style="28" customWidth="1"/>
    <col min="5906" max="6144" width="11.42578125" style="28"/>
    <col min="6145" max="6145" width="19.85546875" style="28" bestFit="1" customWidth="1"/>
    <col min="6146" max="6147" width="13" style="28" customWidth="1"/>
    <col min="6148" max="6148" width="5.140625" style="28" customWidth="1"/>
    <col min="6149" max="6152" width="5.5703125" style="28" customWidth="1"/>
    <col min="6153" max="6153" width="4.5703125" style="28" customWidth="1"/>
    <col min="6154" max="6156" width="13" style="28" customWidth="1"/>
    <col min="6157" max="6157" width="5.28515625" style="28" customWidth="1"/>
    <col min="6158" max="6161" width="5.5703125" style="28" customWidth="1"/>
    <col min="6162" max="6400" width="11.42578125" style="28"/>
    <col min="6401" max="6401" width="19.85546875" style="28" bestFit="1" customWidth="1"/>
    <col min="6402" max="6403" width="13" style="28" customWidth="1"/>
    <col min="6404" max="6404" width="5.140625" style="28" customWidth="1"/>
    <col min="6405" max="6408" width="5.5703125" style="28" customWidth="1"/>
    <col min="6409" max="6409" width="4.5703125" style="28" customWidth="1"/>
    <col min="6410" max="6412" width="13" style="28" customWidth="1"/>
    <col min="6413" max="6413" width="5.28515625" style="28" customWidth="1"/>
    <col min="6414" max="6417" width="5.5703125" style="28" customWidth="1"/>
    <col min="6418" max="6656" width="11.42578125" style="28"/>
    <col min="6657" max="6657" width="19.85546875" style="28" bestFit="1" customWidth="1"/>
    <col min="6658" max="6659" width="13" style="28" customWidth="1"/>
    <col min="6660" max="6660" width="5.140625" style="28" customWidth="1"/>
    <col min="6661" max="6664" width="5.5703125" style="28" customWidth="1"/>
    <col min="6665" max="6665" width="4.5703125" style="28" customWidth="1"/>
    <col min="6666" max="6668" width="13" style="28" customWidth="1"/>
    <col min="6669" max="6669" width="5.28515625" style="28" customWidth="1"/>
    <col min="6670" max="6673" width="5.5703125" style="28" customWidth="1"/>
    <col min="6674" max="6912" width="11.42578125" style="28"/>
    <col min="6913" max="6913" width="19.85546875" style="28" bestFit="1" customWidth="1"/>
    <col min="6914" max="6915" width="13" style="28" customWidth="1"/>
    <col min="6916" max="6916" width="5.140625" style="28" customWidth="1"/>
    <col min="6917" max="6920" width="5.5703125" style="28" customWidth="1"/>
    <col min="6921" max="6921" width="4.5703125" style="28" customWidth="1"/>
    <col min="6922" max="6924" width="13" style="28" customWidth="1"/>
    <col min="6925" max="6925" width="5.28515625" style="28" customWidth="1"/>
    <col min="6926" max="6929" width="5.5703125" style="28" customWidth="1"/>
    <col min="6930" max="7168" width="11.42578125" style="28"/>
    <col min="7169" max="7169" width="19.85546875" style="28" bestFit="1" customWidth="1"/>
    <col min="7170" max="7171" width="13" style="28" customWidth="1"/>
    <col min="7172" max="7172" width="5.140625" style="28" customWidth="1"/>
    <col min="7173" max="7176" width="5.5703125" style="28" customWidth="1"/>
    <col min="7177" max="7177" width="4.5703125" style="28" customWidth="1"/>
    <col min="7178" max="7180" width="13" style="28" customWidth="1"/>
    <col min="7181" max="7181" width="5.28515625" style="28" customWidth="1"/>
    <col min="7182" max="7185" width="5.5703125" style="28" customWidth="1"/>
    <col min="7186" max="7424" width="11.42578125" style="28"/>
    <col min="7425" max="7425" width="19.85546875" style="28" bestFit="1" customWidth="1"/>
    <col min="7426" max="7427" width="13" style="28" customWidth="1"/>
    <col min="7428" max="7428" width="5.140625" style="28" customWidth="1"/>
    <col min="7429" max="7432" width="5.5703125" style="28" customWidth="1"/>
    <col min="7433" max="7433" width="4.5703125" style="28" customWidth="1"/>
    <col min="7434" max="7436" width="13" style="28" customWidth="1"/>
    <col min="7437" max="7437" width="5.28515625" style="28" customWidth="1"/>
    <col min="7438" max="7441" width="5.5703125" style="28" customWidth="1"/>
    <col min="7442" max="7680" width="11.42578125" style="28"/>
    <col min="7681" max="7681" width="19.85546875" style="28" bestFit="1" customWidth="1"/>
    <col min="7682" max="7683" width="13" style="28" customWidth="1"/>
    <col min="7684" max="7684" width="5.140625" style="28" customWidth="1"/>
    <col min="7685" max="7688" width="5.5703125" style="28" customWidth="1"/>
    <col min="7689" max="7689" width="4.5703125" style="28" customWidth="1"/>
    <col min="7690" max="7692" width="13" style="28" customWidth="1"/>
    <col min="7693" max="7693" width="5.28515625" style="28" customWidth="1"/>
    <col min="7694" max="7697" width="5.5703125" style="28" customWidth="1"/>
    <col min="7698" max="7936" width="11.42578125" style="28"/>
    <col min="7937" max="7937" width="19.85546875" style="28" bestFit="1" customWidth="1"/>
    <col min="7938" max="7939" width="13" style="28" customWidth="1"/>
    <col min="7940" max="7940" width="5.140625" style="28" customWidth="1"/>
    <col min="7941" max="7944" width="5.5703125" style="28" customWidth="1"/>
    <col min="7945" max="7945" width="4.5703125" style="28" customWidth="1"/>
    <col min="7946" max="7948" width="13" style="28" customWidth="1"/>
    <col min="7949" max="7949" width="5.28515625" style="28" customWidth="1"/>
    <col min="7950" max="7953" width="5.5703125" style="28" customWidth="1"/>
    <col min="7954" max="8192" width="11.42578125" style="28"/>
    <col min="8193" max="8193" width="19.85546875" style="28" bestFit="1" customWidth="1"/>
    <col min="8194" max="8195" width="13" style="28" customWidth="1"/>
    <col min="8196" max="8196" width="5.140625" style="28" customWidth="1"/>
    <col min="8197" max="8200" width="5.5703125" style="28" customWidth="1"/>
    <col min="8201" max="8201" width="4.5703125" style="28" customWidth="1"/>
    <col min="8202" max="8204" width="13" style="28" customWidth="1"/>
    <col min="8205" max="8205" width="5.28515625" style="28" customWidth="1"/>
    <col min="8206" max="8209" width="5.5703125" style="28" customWidth="1"/>
    <col min="8210" max="8448" width="11.42578125" style="28"/>
    <col min="8449" max="8449" width="19.85546875" style="28" bestFit="1" customWidth="1"/>
    <col min="8450" max="8451" width="13" style="28" customWidth="1"/>
    <col min="8452" max="8452" width="5.140625" style="28" customWidth="1"/>
    <col min="8453" max="8456" width="5.5703125" style="28" customWidth="1"/>
    <col min="8457" max="8457" width="4.5703125" style="28" customWidth="1"/>
    <col min="8458" max="8460" width="13" style="28" customWidth="1"/>
    <col min="8461" max="8461" width="5.28515625" style="28" customWidth="1"/>
    <col min="8462" max="8465" width="5.5703125" style="28" customWidth="1"/>
    <col min="8466" max="8704" width="11.42578125" style="28"/>
    <col min="8705" max="8705" width="19.85546875" style="28" bestFit="1" customWidth="1"/>
    <col min="8706" max="8707" width="13" style="28" customWidth="1"/>
    <col min="8708" max="8708" width="5.140625" style="28" customWidth="1"/>
    <col min="8709" max="8712" width="5.5703125" style="28" customWidth="1"/>
    <col min="8713" max="8713" width="4.5703125" style="28" customWidth="1"/>
    <col min="8714" max="8716" width="13" style="28" customWidth="1"/>
    <col min="8717" max="8717" width="5.28515625" style="28" customWidth="1"/>
    <col min="8718" max="8721" width="5.5703125" style="28" customWidth="1"/>
    <col min="8722" max="8960" width="11.42578125" style="28"/>
    <col min="8961" max="8961" width="19.85546875" style="28" bestFit="1" customWidth="1"/>
    <col min="8962" max="8963" width="13" style="28" customWidth="1"/>
    <col min="8964" max="8964" width="5.140625" style="28" customWidth="1"/>
    <col min="8965" max="8968" width="5.5703125" style="28" customWidth="1"/>
    <col min="8969" max="8969" width="4.5703125" style="28" customWidth="1"/>
    <col min="8970" max="8972" width="13" style="28" customWidth="1"/>
    <col min="8973" max="8973" width="5.28515625" style="28" customWidth="1"/>
    <col min="8974" max="8977" width="5.5703125" style="28" customWidth="1"/>
    <col min="8978" max="9216" width="11.42578125" style="28"/>
    <col min="9217" max="9217" width="19.85546875" style="28" bestFit="1" customWidth="1"/>
    <col min="9218" max="9219" width="13" style="28" customWidth="1"/>
    <col min="9220" max="9220" width="5.140625" style="28" customWidth="1"/>
    <col min="9221" max="9224" width="5.5703125" style="28" customWidth="1"/>
    <col min="9225" max="9225" width="4.5703125" style="28" customWidth="1"/>
    <col min="9226" max="9228" width="13" style="28" customWidth="1"/>
    <col min="9229" max="9229" width="5.28515625" style="28" customWidth="1"/>
    <col min="9230" max="9233" width="5.5703125" style="28" customWidth="1"/>
    <col min="9234" max="9472" width="11.42578125" style="28"/>
    <col min="9473" max="9473" width="19.85546875" style="28" bestFit="1" customWidth="1"/>
    <col min="9474" max="9475" width="13" style="28" customWidth="1"/>
    <col min="9476" max="9476" width="5.140625" style="28" customWidth="1"/>
    <col min="9477" max="9480" width="5.5703125" style="28" customWidth="1"/>
    <col min="9481" max="9481" width="4.5703125" style="28" customWidth="1"/>
    <col min="9482" max="9484" width="13" style="28" customWidth="1"/>
    <col min="9485" max="9485" width="5.28515625" style="28" customWidth="1"/>
    <col min="9486" max="9489" width="5.5703125" style="28" customWidth="1"/>
    <col min="9490" max="9728" width="11.42578125" style="28"/>
    <col min="9729" max="9729" width="19.85546875" style="28" bestFit="1" customWidth="1"/>
    <col min="9730" max="9731" width="13" style="28" customWidth="1"/>
    <col min="9732" max="9732" width="5.140625" style="28" customWidth="1"/>
    <col min="9733" max="9736" width="5.5703125" style="28" customWidth="1"/>
    <col min="9737" max="9737" width="4.5703125" style="28" customWidth="1"/>
    <col min="9738" max="9740" width="13" style="28" customWidth="1"/>
    <col min="9741" max="9741" width="5.28515625" style="28" customWidth="1"/>
    <col min="9742" max="9745" width="5.5703125" style="28" customWidth="1"/>
    <col min="9746" max="9984" width="11.42578125" style="28"/>
    <col min="9985" max="9985" width="19.85546875" style="28" bestFit="1" customWidth="1"/>
    <col min="9986" max="9987" width="13" style="28" customWidth="1"/>
    <col min="9988" max="9988" width="5.140625" style="28" customWidth="1"/>
    <col min="9989" max="9992" width="5.5703125" style="28" customWidth="1"/>
    <col min="9993" max="9993" width="4.5703125" style="28" customWidth="1"/>
    <col min="9994" max="9996" width="13" style="28" customWidth="1"/>
    <col min="9997" max="9997" width="5.28515625" style="28" customWidth="1"/>
    <col min="9998" max="10001" width="5.5703125" style="28" customWidth="1"/>
    <col min="10002" max="10240" width="11.42578125" style="28"/>
    <col min="10241" max="10241" width="19.85546875" style="28" bestFit="1" customWidth="1"/>
    <col min="10242" max="10243" width="13" style="28" customWidth="1"/>
    <col min="10244" max="10244" width="5.140625" style="28" customWidth="1"/>
    <col min="10245" max="10248" width="5.5703125" style="28" customWidth="1"/>
    <col min="10249" max="10249" width="4.5703125" style="28" customWidth="1"/>
    <col min="10250" max="10252" width="13" style="28" customWidth="1"/>
    <col min="10253" max="10253" width="5.28515625" style="28" customWidth="1"/>
    <col min="10254" max="10257" width="5.5703125" style="28" customWidth="1"/>
    <col min="10258" max="10496" width="11.42578125" style="28"/>
    <col min="10497" max="10497" width="19.85546875" style="28" bestFit="1" customWidth="1"/>
    <col min="10498" max="10499" width="13" style="28" customWidth="1"/>
    <col min="10500" max="10500" width="5.140625" style="28" customWidth="1"/>
    <col min="10501" max="10504" width="5.5703125" style="28" customWidth="1"/>
    <col min="10505" max="10505" width="4.5703125" style="28" customWidth="1"/>
    <col min="10506" max="10508" width="13" style="28" customWidth="1"/>
    <col min="10509" max="10509" width="5.28515625" style="28" customWidth="1"/>
    <col min="10510" max="10513" width="5.5703125" style="28" customWidth="1"/>
    <col min="10514" max="10752" width="11.42578125" style="28"/>
    <col min="10753" max="10753" width="19.85546875" style="28" bestFit="1" customWidth="1"/>
    <col min="10754" max="10755" width="13" style="28" customWidth="1"/>
    <col min="10756" max="10756" width="5.140625" style="28" customWidth="1"/>
    <col min="10757" max="10760" width="5.5703125" style="28" customWidth="1"/>
    <col min="10761" max="10761" width="4.5703125" style="28" customWidth="1"/>
    <col min="10762" max="10764" width="13" style="28" customWidth="1"/>
    <col min="10765" max="10765" width="5.28515625" style="28" customWidth="1"/>
    <col min="10766" max="10769" width="5.5703125" style="28" customWidth="1"/>
    <col min="10770" max="11008" width="11.42578125" style="28"/>
    <col min="11009" max="11009" width="19.85546875" style="28" bestFit="1" customWidth="1"/>
    <col min="11010" max="11011" width="13" style="28" customWidth="1"/>
    <col min="11012" max="11012" width="5.140625" style="28" customWidth="1"/>
    <col min="11013" max="11016" width="5.5703125" style="28" customWidth="1"/>
    <col min="11017" max="11017" width="4.5703125" style="28" customWidth="1"/>
    <col min="11018" max="11020" width="13" style="28" customWidth="1"/>
    <col min="11021" max="11021" width="5.28515625" style="28" customWidth="1"/>
    <col min="11022" max="11025" width="5.5703125" style="28" customWidth="1"/>
    <col min="11026" max="11264" width="11.42578125" style="28"/>
    <col min="11265" max="11265" width="19.85546875" style="28" bestFit="1" customWidth="1"/>
    <col min="11266" max="11267" width="13" style="28" customWidth="1"/>
    <col min="11268" max="11268" width="5.140625" style="28" customWidth="1"/>
    <col min="11269" max="11272" width="5.5703125" style="28" customWidth="1"/>
    <col min="11273" max="11273" width="4.5703125" style="28" customWidth="1"/>
    <col min="11274" max="11276" width="13" style="28" customWidth="1"/>
    <col min="11277" max="11277" width="5.28515625" style="28" customWidth="1"/>
    <col min="11278" max="11281" width="5.5703125" style="28" customWidth="1"/>
    <col min="11282" max="11520" width="11.42578125" style="28"/>
    <col min="11521" max="11521" width="19.85546875" style="28" bestFit="1" customWidth="1"/>
    <col min="11522" max="11523" width="13" style="28" customWidth="1"/>
    <col min="11524" max="11524" width="5.140625" style="28" customWidth="1"/>
    <col min="11525" max="11528" width="5.5703125" style="28" customWidth="1"/>
    <col min="11529" max="11529" width="4.5703125" style="28" customWidth="1"/>
    <col min="11530" max="11532" width="13" style="28" customWidth="1"/>
    <col min="11533" max="11533" width="5.28515625" style="28" customWidth="1"/>
    <col min="11534" max="11537" width="5.5703125" style="28" customWidth="1"/>
    <col min="11538" max="11776" width="11.42578125" style="28"/>
    <col min="11777" max="11777" width="19.85546875" style="28" bestFit="1" customWidth="1"/>
    <col min="11778" max="11779" width="13" style="28" customWidth="1"/>
    <col min="11780" max="11780" width="5.140625" style="28" customWidth="1"/>
    <col min="11781" max="11784" width="5.5703125" style="28" customWidth="1"/>
    <col min="11785" max="11785" width="4.5703125" style="28" customWidth="1"/>
    <col min="11786" max="11788" width="13" style="28" customWidth="1"/>
    <col min="11789" max="11789" width="5.28515625" style="28" customWidth="1"/>
    <col min="11790" max="11793" width="5.5703125" style="28" customWidth="1"/>
    <col min="11794" max="12032" width="11.42578125" style="28"/>
    <col min="12033" max="12033" width="19.85546875" style="28" bestFit="1" customWidth="1"/>
    <col min="12034" max="12035" width="13" style="28" customWidth="1"/>
    <col min="12036" max="12036" width="5.140625" style="28" customWidth="1"/>
    <col min="12037" max="12040" width="5.5703125" style="28" customWidth="1"/>
    <col min="12041" max="12041" width="4.5703125" style="28" customWidth="1"/>
    <col min="12042" max="12044" width="13" style="28" customWidth="1"/>
    <col min="12045" max="12045" width="5.28515625" style="28" customWidth="1"/>
    <col min="12046" max="12049" width="5.5703125" style="28" customWidth="1"/>
    <col min="12050" max="12288" width="11.42578125" style="28"/>
    <col min="12289" max="12289" width="19.85546875" style="28" bestFit="1" customWidth="1"/>
    <col min="12290" max="12291" width="13" style="28" customWidth="1"/>
    <col min="12292" max="12292" width="5.140625" style="28" customWidth="1"/>
    <col min="12293" max="12296" width="5.5703125" style="28" customWidth="1"/>
    <col min="12297" max="12297" width="4.5703125" style="28" customWidth="1"/>
    <col min="12298" max="12300" width="13" style="28" customWidth="1"/>
    <col min="12301" max="12301" width="5.28515625" style="28" customWidth="1"/>
    <col min="12302" max="12305" width="5.5703125" style="28" customWidth="1"/>
    <col min="12306" max="12544" width="11.42578125" style="28"/>
    <col min="12545" max="12545" width="19.85546875" style="28" bestFit="1" customWidth="1"/>
    <col min="12546" max="12547" width="13" style="28" customWidth="1"/>
    <col min="12548" max="12548" width="5.140625" style="28" customWidth="1"/>
    <col min="12549" max="12552" width="5.5703125" style="28" customWidth="1"/>
    <col min="12553" max="12553" width="4.5703125" style="28" customWidth="1"/>
    <col min="12554" max="12556" width="13" style="28" customWidth="1"/>
    <col min="12557" max="12557" width="5.28515625" style="28" customWidth="1"/>
    <col min="12558" max="12561" width="5.5703125" style="28" customWidth="1"/>
    <col min="12562" max="12800" width="11.42578125" style="28"/>
    <col min="12801" max="12801" width="19.85546875" style="28" bestFit="1" customWidth="1"/>
    <col min="12802" max="12803" width="13" style="28" customWidth="1"/>
    <col min="12804" max="12804" width="5.140625" style="28" customWidth="1"/>
    <col min="12805" max="12808" width="5.5703125" style="28" customWidth="1"/>
    <col min="12809" max="12809" width="4.5703125" style="28" customWidth="1"/>
    <col min="12810" max="12812" width="13" style="28" customWidth="1"/>
    <col min="12813" max="12813" width="5.28515625" style="28" customWidth="1"/>
    <col min="12814" max="12817" width="5.5703125" style="28" customWidth="1"/>
    <col min="12818" max="13056" width="11.42578125" style="28"/>
    <col min="13057" max="13057" width="19.85546875" style="28" bestFit="1" customWidth="1"/>
    <col min="13058" max="13059" width="13" style="28" customWidth="1"/>
    <col min="13060" max="13060" width="5.140625" style="28" customWidth="1"/>
    <col min="13061" max="13064" width="5.5703125" style="28" customWidth="1"/>
    <col min="13065" max="13065" width="4.5703125" style="28" customWidth="1"/>
    <col min="13066" max="13068" width="13" style="28" customWidth="1"/>
    <col min="13069" max="13069" width="5.28515625" style="28" customWidth="1"/>
    <col min="13070" max="13073" width="5.5703125" style="28" customWidth="1"/>
    <col min="13074" max="13312" width="11.42578125" style="28"/>
    <col min="13313" max="13313" width="19.85546875" style="28" bestFit="1" customWidth="1"/>
    <col min="13314" max="13315" width="13" style="28" customWidth="1"/>
    <col min="13316" max="13316" width="5.140625" style="28" customWidth="1"/>
    <col min="13317" max="13320" width="5.5703125" style="28" customWidth="1"/>
    <col min="13321" max="13321" width="4.5703125" style="28" customWidth="1"/>
    <col min="13322" max="13324" width="13" style="28" customWidth="1"/>
    <col min="13325" max="13325" width="5.28515625" style="28" customWidth="1"/>
    <col min="13326" max="13329" width="5.5703125" style="28" customWidth="1"/>
    <col min="13330" max="13568" width="11.42578125" style="28"/>
    <col min="13569" max="13569" width="19.85546875" style="28" bestFit="1" customWidth="1"/>
    <col min="13570" max="13571" width="13" style="28" customWidth="1"/>
    <col min="13572" max="13572" width="5.140625" style="28" customWidth="1"/>
    <col min="13573" max="13576" width="5.5703125" style="28" customWidth="1"/>
    <col min="13577" max="13577" width="4.5703125" style="28" customWidth="1"/>
    <col min="13578" max="13580" width="13" style="28" customWidth="1"/>
    <col min="13581" max="13581" width="5.28515625" style="28" customWidth="1"/>
    <col min="13582" max="13585" width="5.5703125" style="28" customWidth="1"/>
    <col min="13586" max="13824" width="11.42578125" style="28"/>
    <col min="13825" max="13825" width="19.85546875" style="28" bestFit="1" customWidth="1"/>
    <col min="13826" max="13827" width="13" style="28" customWidth="1"/>
    <col min="13828" max="13828" width="5.140625" style="28" customWidth="1"/>
    <col min="13829" max="13832" width="5.5703125" style="28" customWidth="1"/>
    <col min="13833" max="13833" width="4.5703125" style="28" customWidth="1"/>
    <col min="13834" max="13836" width="13" style="28" customWidth="1"/>
    <col min="13837" max="13837" width="5.28515625" style="28" customWidth="1"/>
    <col min="13838" max="13841" width="5.5703125" style="28" customWidth="1"/>
    <col min="13842" max="14080" width="11.42578125" style="28"/>
    <col min="14081" max="14081" width="19.85546875" style="28" bestFit="1" customWidth="1"/>
    <col min="14082" max="14083" width="13" style="28" customWidth="1"/>
    <col min="14084" max="14084" width="5.140625" style="28" customWidth="1"/>
    <col min="14085" max="14088" width="5.5703125" style="28" customWidth="1"/>
    <col min="14089" max="14089" width="4.5703125" style="28" customWidth="1"/>
    <col min="14090" max="14092" width="13" style="28" customWidth="1"/>
    <col min="14093" max="14093" width="5.28515625" style="28" customWidth="1"/>
    <col min="14094" max="14097" width="5.5703125" style="28" customWidth="1"/>
    <col min="14098" max="14336" width="11.42578125" style="28"/>
    <col min="14337" max="14337" width="19.85546875" style="28" bestFit="1" customWidth="1"/>
    <col min="14338" max="14339" width="13" style="28" customWidth="1"/>
    <col min="14340" max="14340" width="5.140625" style="28" customWidth="1"/>
    <col min="14341" max="14344" width="5.5703125" style="28" customWidth="1"/>
    <col min="14345" max="14345" width="4.5703125" style="28" customWidth="1"/>
    <col min="14346" max="14348" width="13" style="28" customWidth="1"/>
    <col min="14349" max="14349" width="5.28515625" style="28" customWidth="1"/>
    <col min="14350" max="14353" width="5.5703125" style="28" customWidth="1"/>
    <col min="14354" max="14592" width="11.42578125" style="28"/>
    <col min="14593" max="14593" width="19.85546875" style="28" bestFit="1" customWidth="1"/>
    <col min="14594" max="14595" width="13" style="28" customWidth="1"/>
    <col min="14596" max="14596" width="5.140625" style="28" customWidth="1"/>
    <col min="14597" max="14600" width="5.5703125" style="28" customWidth="1"/>
    <col min="14601" max="14601" width="4.5703125" style="28" customWidth="1"/>
    <col min="14602" max="14604" width="13" style="28" customWidth="1"/>
    <col min="14605" max="14605" width="5.28515625" style="28" customWidth="1"/>
    <col min="14606" max="14609" width="5.5703125" style="28" customWidth="1"/>
    <col min="14610" max="14848" width="11.42578125" style="28"/>
    <col min="14849" max="14849" width="19.85546875" style="28" bestFit="1" customWidth="1"/>
    <col min="14850" max="14851" width="13" style="28" customWidth="1"/>
    <col min="14852" max="14852" width="5.140625" style="28" customWidth="1"/>
    <col min="14853" max="14856" width="5.5703125" style="28" customWidth="1"/>
    <col min="14857" max="14857" width="4.5703125" style="28" customWidth="1"/>
    <col min="14858" max="14860" width="13" style="28" customWidth="1"/>
    <col min="14861" max="14861" width="5.28515625" style="28" customWidth="1"/>
    <col min="14862" max="14865" width="5.5703125" style="28" customWidth="1"/>
    <col min="14866" max="15104" width="11.42578125" style="28"/>
    <col min="15105" max="15105" width="19.85546875" style="28" bestFit="1" customWidth="1"/>
    <col min="15106" max="15107" width="13" style="28" customWidth="1"/>
    <col min="15108" max="15108" width="5.140625" style="28" customWidth="1"/>
    <col min="15109" max="15112" width="5.5703125" style="28" customWidth="1"/>
    <col min="15113" max="15113" width="4.5703125" style="28" customWidth="1"/>
    <col min="15114" max="15116" width="13" style="28" customWidth="1"/>
    <col min="15117" max="15117" width="5.28515625" style="28" customWidth="1"/>
    <col min="15118" max="15121" width="5.5703125" style="28" customWidth="1"/>
    <col min="15122" max="15360" width="11.42578125" style="28"/>
    <col min="15361" max="15361" width="19.85546875" style="28" bestFit="1" customWidth="1"/>
    <col min="15362" max="15363" width="13" style="28" customWidth="1"/>
    <col min="15364" max="15364" width="5.140625" style="28" customWidth="1"/>
    <col min="15365" max="15368" width="5.5703125" style="28" customWidth="1"/>
    <col min="15369" max="15369" width="4.5703125" style="28" customWidth="1"/>
    <col min="15370" max="15372" width="13" style="28" customWidth="1"/>
    <col min="15373" max="15373" width="5.28515625" style="28" customWidth="1"/>
    <col min="15374" max="15377" width="5.5703125" style="28" customWidth="1"/>
    <col min="15378" max="15616" width="11.42578125" style="28"/>
    <col min="15617" max="15617" width="19.85546875" style="28" bestFit="1" customWidth="1"/>
    <col min="15618" max="15619" width="13" style="28" customWidth="1"/>
    <col min="15620" max="15620" width="5.140625" style="28" customWidth="1"/>
    <col min="15621" max="15624" width="5.5703125" style="28" customWidth="1"/>
    <col min="15625" max="15625" width="4.5703125" style="28" customWidth="1"/>
    <col min="15626" max="15628" width="13" style="28" customWidth="1"/>
    <col min="15629" max="15629" width="5.28515625" style="28" customWidth="1"/>
    <col min="15630" max="15633" width="5.5703125" style="28" customWidth="1"/>
    <col min="15634" max="15872" width="11.42578125" style="28"/>
    <col min="15873" max="15873" width="19.85546875" style="28" bestFit="1" customWidth="1"/>
    <col min="15874" max="15875" width="13" style="28" customWidth="1"/>
    <col min="15876" max="15876" width="5.140625" style="28" customWidth="1"/>
    <col min="15877" max="15880" width="5.5703125" style="28" customWidth="1"/>
    <col min="15881" max="15881" width="4.5703125" style="28" customWidth="1"/>
    <col min="15882" max="15884" width="13" style="28" customWidth="1"/>
    <col min="15885" max="15885" width="5.28515625" style="28" customWidth="1"/>
    <col min="15886" max="15889" width="5.5703125" style="28" customWidth="1"/>
    <col min="15890" max="16128" width="11.42578125" style="28"/>
    <col min="16129" max="16129" width="19.85546875" style="28" bestFit="1" customWidth="1"/>
    <col min="16130" max="16131" width="13" style="28" customWidth="1"/>
    <col min="16132" max="16132" width="5.140625" style="28" customWidth="1"/>
    <col min="16133" max="16136" width="5.5703125" style="28" customWidth="1"/>
    <col min="16137" max="16137" width="4.5703125" style="28" customWidth="1"/>
    <col min="16138" max="16140" width="13" style="28" customWidth="1"/>
    <col min="16141" max="16141" width="5.28515625" style="28" customWidth="1"/>
    <col min="16142" max="16145" width="5.5703125" style="28" customWidth="1"/>
    <col min="16146" max="16384" width="11.42578125" style="28"/>
  </cols>
  <sheetData>
    <row r="3" spans="1:17" ht="20.25" x14ac:dyDescent="0.3">
      <c r="A3" s="27" t="s">
        <v>42</v>
      </c>
    </row>
    <row r="4" spans="1:17" ht="21" thickBot="1" x14ac:dyDescent="0.35">
      <c r="A4" s="27"/>
    </row>
    <row r="5" spans="1:17" ht="15.75" thickBot="1" x14ac:dyDescent="0.3">
      <c r="A5" s="214" t="str">
        <f>'[1]MARCO GENERAL'!A5:B5</f>
        <v>1. Nombre de la institución.</v>
      </c>
      <c r="B5" s="214"/>
      <c r="C5" s="225" t="str">
        <f>'[2]MARCO GENERAL'!D5</f>
        <v>MUNICIPALIDAD DE MONTES DE OCA</v>
      </c>
      <c r="D5" s="226"/>
      <c r="E5" s="226"/>
      <c r="F5" s="226"/>
      <c r="G5" s="226"/>
      <c r="H5" s="226"/>
      <c r="I5" s="226"/>
      <c r="J5" s="227"/>
    </row>
    <row r="6" spans="1:17" ht="15.75" thickBot="1" x14ac:dyDescent="0.3"/>
    <row r="7" spans="1:17" ht="13.5" customHeight="1" thickBot="1" x14ac:dyDescent="0.3">
      <c r="A7" s="214" t="s">
        <v>43</v>
      </c>
      <c r="B7" s="214"/>
      <c r="C7" s="29">
        <f>'[2]MARCO GENERAL'!D7</f>
        <v>2020</v>
      </c>
      <c r="D7" s="30"/>
    </row>
    <row r="9" spans="1:17" ht="15.75" thickBot="1" x14ac:dyDescent="0.3">
      <c r="B9" s="228" t="s">
        <v>44</v>
      </c>
      <c r="C9" s="228"/>
      <c r="D9" s="31"/>
      <c r="E9" s="229" t="s">
        <v>45</v>
      </c>
      <c r="F9" s="230"/>
      <c r="G9" s="230"/>
      <c r="H9" s="231"/>
      <c r="J9" s="228" t="s">
        <v>46</v>
      </c>
      <c r="K9" s="228"/>
      <c r="L9" s="31"/>
      <c r="M9" s="31"/>
      <c r="N9" s="229" t="s">
        <v>45</v>
      </c>
      <c r="O9" s="230"/>
      <c r="P9" s="230"/>
      <c r="Q9" s="231"/>
    </row>
    <row r="10" spans="1:17" ht="26.25" customHeight="1" thickBot="1" x14ac:dyDescent="0.3">
      <c r="A10" s="233" t="s">
        <v>47</v>
      </c>
      <c r="B10" s="235" t="s">
        <v>48</v>
      </c>
      <c r="C10" s="222" t="s">
        <v>49</v>
      </c>
      <c r="D10" s="237" t="s">
        <v>50</v>
      </c>
      <c r="E10" s="222" t="s">
        <v>51</v>
      </c>
      <c r="F10" s="222" t="s">
        <v>52</v>
      </c>
      <c r="G10" s="222" t="s">
        <v>53</v>
      </c>
      <c r="H10" s="222" t="s">
        <v>54</v>
      </c>
      <c r="I10" s="32"/>
      <c r="J10" s="222" t="s">
        <v>48</v>
      </c>
      <c r="K10" s="224" t="s">
        <v>49</v>
      </c>
      <c r="L10" s="224"/>
      <c r="M10" s="237" t="s">
        <v>50</v>
      </c>
      <c r="N10" s="222" t="s">
        <v>51</v>
      </c>
      <c r="O10" s="222" t="s">
        <v>52</v>
      </c>
      <c r="P10" s="222" t="s">
        <v>53</v>
      </c>
      <c r="Q10" s="222" t="s">
        <v>54</v>
      </c>
    </row>
    <row r="11" spans="1:17" ht="23.25" thickBot="1" x14ac:dyDescent="0.3">
      <c r="A11" s="234"/>
      <c r="B11" s="236"/>
      <c r="C11" s="223"/>
      <c r="D11" s="238"/>
      <c r="E11" s="223"/>
      <c r="F11" s="223"/>
      <c r="G11" s="223"/>
      <c r="H11" s="223"/>
      <c r="I11" s="32"/>
      <c r="J11" s="223"/>
      <c r="K11" s="208" t="s">
        <v>55</v>
      </c>
      <c r="L11" s="209" t="s">
        <v>56</v>
      </c>
      <c r="M11" s="238"/>
      <c r="N11" s="223"/>
      <c r="O11" s="223"/>
      <c r="P11" s="223"/>
      <c r="Q11" s="223"/>
    </row>
    <row r="13" spans="1:17" x14ac:dyDescent="0.25">
      <c r="A13" s="210" t="s">
        <v>57</v>
      </c>
      <c r="B13" s="33"/>
      <c r="C13" s="33"/>
      <c r="D13" s="34">
        <f>(B13+C13)-(E13+F13+G13+H13)</f>
        <v>0</v>
      </c>
      <c r="E13" s="33"/>
      <c r="F13" s="33"/>
      <c r="G13" s="33"/>
      <c r="H13" s="33"/>
      <c r="I13" s="35"/>
      <c r="J13" s="33">
        <v>2</v>
      </c>
      <c r="K13" s="33"/>
      <c r="L13" s="33"/>
      <c r="M13" s="34">
        <f>(J13+K13+L13)-(N13+O13+P13+Q13)</f>
        <v>0</v>
      </c>
      <c r="N13" s="33">
        <v>2</v>
      </c>
      <c r="O13" s="33"/>
      <c r="P13" s="33"/>
      <c r="Q13" s="33"/>
    </row>
    <row r="14" spans="1:17" x14ac:dyDescent="0.25">
      <c r="A14" s="210"/>
      <c r="B14" s="35"/>
      <c r="C14" s="35"/>
      <c r="D14" s="36"/>
      <c r="E14" s="35"/>
      <c r="F14" s="35"/>
      <c r="G14" s="35"/>
      <c r="H14" s="35"/>
      <c r="I14" s="35"/>
      <c r="J14" s="35"/>
      <c r="K14" s="35"/>
      <c r="L14" s="35"/>
      <c r="M14" s="36"/>
      <c r="N14" s="35"/>
      <c r="O14" s="35"/>
      <c r="P14" s="35"/>
      <c r="Q14" s="35"/>
    </row>
    <row r="15" spans="1:17" x14ac:dyDescent="0.25">
      <c r="A15" s="210" t="s">
        <v>58</v>
      </c>
      <c r="B15" s="33">
        <v>15</v>
      </c>
      <c r="C15" s="33"/>
      <c r="D15" s="34">
        <f>(B15+C15)-(E15+F15+G15+H15)</f>
        <v>0</v>
      </c>
      <c r="E15" s="33"/>
      <c r="F15" s="33">
        <v>11</v>
      </c>
      <c r="G15" s="33">
        <v>4</v>
      </c>
      <c r="H15" s="33"/>
      <c r="I15" s="35"/>
      <c r="J15" s="33">
        <v>43</v>
      </c>
      <c r="K15" s="33"/>
      <c r="L15" s="33">
        <v>15</v>
      </c>
      <c r="M15" s="34">
        <f>(J15+K15+L15)-(N15+O15+P15+Q15)</f>
        <v>0</v>
      </c>
      <c r="N15" s="33">
        <v>41</v>
      </c>
      <c r="O15" s="33">
        <v>8</v>
      </c>
      <c r="P15" s="33">
        <v>9</v>
      </c>
      <c r="Q15" s="33"/>
    </row>
    <row r="16" spans="1:17" x14ac:dyDescent="0.25">
      <c r="A16" s="210"/>
      <c r="B16" s="35"/>
      <c r="C16" s="35"/>
      <c r="D16" s="36"/>
      <c r="E16" s="35"/>
      <c r="F16" s="35"/>
      <c r="G16" s="35"/>
      <c r="H16" s="35"/>
      <c r="I16" s="35"/>
      <c r="J16" s="35"/>
      <c r="K16" s="35"/>
      <c r="L16" s="35"/>
      <c r="M16" s="36"/>
      <c r="N16" s="35"/>
      <c r="O16" s="35"/>
      <c r="P16" s="35"/>
      <c r="Q16" s="35"/>
    </row>
    <row r="17" spans="1:17" x14ac:dyDescent="0.25">
      <c r="A17" s="210" t="s">
        <v>59</v>
      </c>
      <c r="B17" s="33">
        <v>11</v>
      </c>
      <c r="C17" s="33"/>
      <c r="D17" s="34">
        <f>(B17+C17)-(E17+F17+G17+H17)</f>
        <v>0</v>
      </c>
      <c r="E17" s="33"/>
      <c r="F17" s="33">
        <v>10</v>
      </c>
      <c r="G17" s="33">
        <v>1</v>
      </c>
      <c r="H17" s="33"/>
      <c r="I17" s="35"/>
      <c r="J17" s="33">
        <v>24</v>
      </c>
      <c r="K17" s="33"/>
      <c r="L17" s="33">
        <v>3</v>
      </c>
      <c r="M17" s="34">
        <f>(J17+K17+L17)-(N17+O17+P17+Q17)</f>
        <v>0</v>
      </c>
      <c r="N17" s="33">
        <v>25</v>
      </c>
      <c r="O17" s="33">
        <v>1</v>
      </c>
      <c r="P17" s="33">
        <v>1</v>
      </c>
      <c r="Q17" s="33"/>
    </row>
    <row r="18" spans="1:17" x14ac:dyDescent="0.25">
      <c r="A18" s="210"/>
      <c r="B18" s="35"/>
      <c r="C18" s="35"/>
      <c r="D18" s="36"/>
      <c r="E18" s="35"/>
      <c r="F18" s="35"/>
      <c r="G18" s="35"/>
      <c r="H18" s="35"/>
      <c r="I18" s="35"/>
      <c r="J18" s="35"/>
      <c r="K18" s="35"/>
      <c r="L18" s="35"/>
      <c r="M18" s="36"/>
      <c r="N18" s="35"/>
      <c r="O18" s="35"/>
      <c r="P18" s="35"/>
      <c r="Q18" s="35"/>
    </row>
    <row r="19" spans="1:17" x14ac:dyDescent="0.25">
      <c r="A19" s="210" t="s">
        <v>60</v>
      </c>
      <c r="B19" s="33">
        <v>9</v>
      </c>
      <c r="C19" s="33"/>
      <c r="D19" s="34">
        <f>(B19+C19)-(E19+F19+G19+H19)</f>
        <v>0</v>
      </c>
      <c r="E19" s="33"/>
      <c r="F19" s="33">
        <v>9</v>
      </c>
      <c r="G19" s="33">
        <v>0</v>
      </c>
      <c r="H19" s="33"/>
      <c r="I19" s="35"/>
      <c r="J19" s="33">
        <v>8</v>
      </c>
      <c r="K19" s="33"/>
      <c r="L19" s="33"/>
      <c r="M19" s="34">
        <f>(J19+K19+L19)-(N19+O19+P19+Q19)</f>
        <v>0</v>
      </c>
      <c r="N19" s="33">
        <v>7</v>
      </c>
      <c r="O19" s="33">
        <v>1</v>
      </c>
      <c r="P19" s="33"/>
      <c r="Q19" s="33"/>
    </row>
    <row r="20" spans="1:17" x14ac:dyDescent="0.25">
      <c r="A20" s="210"/>
      <c r="B20" s="35"/>
      <c r="C20" s="35"/>
      <c r="D20" s="36"/>
      <c r="E20" s="35"/>
      <c r="F20" s="35"/>
      <c r="G20" s="35"/>
      <c r="H20" s="35"/>
      <c r="I20" s="35"/>
      <c r="J20" s="35"/>
      <c r="K20" s="35"/>
      <c r="L20" s="35"/>
      <c r="M20" s="36"/>
      <c r="N20" s="35"/>
      <c r="O20" s="35"/>
      <c r="P20" s="35"/>
      <c r="Q20" s="35"/>
    </row>
    <row r="21" spans="1:17" x14ac:dyDescent="0.25">
      <c r="A21" s="210" t="s">
        <v>61</v>
      </c>
      <c r="B21" s="33">
        <v>103</v>
      </c>
      <c r="C21" s="33"/>
      <c r="D21" s="34">
        <f>(B21+C21)-(E21+F21+G21+H21)</f>
        <v>0</v>
      </c>
      <c r="E21" s="33"/>
      <c r="F21" s="33">
        <v>82</v>
      </c>
      <c r="G21" s="33">
        <v>21</v>
      </c>
      <c r="H21" s="33"/>
      <c r="I21" s="35"/>
      <c r="J21" s="33">
        <v>19</v>
      </c>
      <c r="K21" s="33"/>
      <c r="L21" s="33"/>
      <c r="M21" s="34">
        <f>(J21+K21+L21)-(N21+O21+P21+Q21)</f>
        <v>0</v>
      </c>
      <c r="N21" s="33">
        <v>16</v>
      </c>
      <c r="O21" s="33">
        <v>3</v>
      </c>
      <c r="P21" s="33"/>
      <c r="Q21" s="33"/>
    </row>
    <row r="22" spans="1:17" ht="15.75" thickBot="1" x14ac:dyDescent="0.3">
      <c r="A22" s="37"/>
    </row>
    <row r="23" spans="1:17" ht="15.75" thickBot="1" x14ac:dyDescent="0.3">
      <c r="A23" s="38" t="s">
        <v>62</v>
      </c>
      <c r="B23" s="39">
        <f>SUM(B13:B22)</f>
        <v>138</v>
      </c>
      <c r="C23" s="40">
        <f>SUM(C13:C21)</f>
        <v>0</v>
      </c>
      <c r="D23" s="41">
        <f>(B23+C23)-(E23+F23+G23+H23)</f>
        <v>0</v>
      </c>
      <c r="E23" s="39">
        <f>SUM(E13:E21)</f>
        <v>0</v>
      </c>
      <c r="F23" s="40">
        <f>SUM(F13:F21)</f>
        <v>112</v>
      </c>
      <c r="G23" s="40">
        <f>SUM(G13:G21)</f>
        <v>26</v>
      </c>
      <c r="H23" s="40">
        <f>SUM(H13:H21)</f>
        <v>0</v>
      </c>
      <c r="I23" s="42"/>
      <c r="J23" s="39">
        <f>SUM(J13:J21)</f>
        <v>96</v>
      </c>
      <c r="K23" s="40">
        <f>SUM(K13:K21)</f>
        <v>0</v>
      </c>
      <c r="L23" s="40">
        <f>SUM(L13:L21)</f>
        <v>18</v>
      </c>
      <c r="M23" s="43">
        <f>(J23+K23+L23)-(N23+O23+P23+Q23)</f>
        <v>0</v>
      </c>
      <c r="N23" s="39">
        <f>SUM(N13:N21)</f>
        <v>91</v>
      </c>
      <c r="O23" s="40">
        <f>SUM(O13:O21)</f>
        <v>13</v>
      </c>
      <c r="P23" s="40">
        <f>SUM(P13:P21)</f>
        <v>10</v>
      </c>
      <c r="Q23" s="40">
        <f>SUM(Q13:Q21)</f>
        <v>0</v>
      </c>
    </row>
    <row r="25" spans="1:17" ht="15.75" thickBot="1" x14ac:dyDescent="0.3"/>
    <row r="26" spans="1:17" ht="15.75" thickBot="1" x14ac:dyDescent="0.3">
      <c r="A26" s="44" t="s">
        <v>63</v>
      </c>
      <c r="B26" s="45"/>
      <c r="C26" s="46"/>
      <c r="D26" s="47"/>
      <c r="F26" s="44" t="s">
        <v>64</v>
      </c>
      <c r="G26" s="45"/>
      <c r="H26" s="48"/>
      <c r="I26" s="48"/>
      <c r="J26" s="48"/>
      <c r="K26" s="48"/>
      <c r="L26" s="48"/>
      <c r="M26" s="48"/>
      <c r="N26" s="46"/>
    </row>
    <row r="27" spans="1:17" x14ac:dyDescent="0.25">
      <c r="A27" s="28" t="s">
        <v>65</v>
      </c>
      <c r="C27" s="28">
        <f>B23+J23</f>
        <v>234</v>
      </c>
      <c r="F27" s="28" t="s">
        <v>66</v>
      </c>
      <c r="N27" s="28">
        <f>E23+N23</f>
        <v>91</v>
      </c>
    </row>
    <row r="28" spans="1:17" x14ac:dyDescent="0.25">
      <c r="A28" s="28" t="s">
        <v>67</v>
      </c>
      <c r="C28" s="28">
        <f>C23+K23+L23</f>
        <v>18</v>
      </c>
      <c r="F28" s="28" t="s">
        <v>68</v>
      </c>
      <c r="N28" s="28">
        <f>F23+O23</f>
        <v>125</v>
      </c>
    </row>
    <row r="29" spans="1:17" x14ac:dyDescent="0.25">
      <c r="A29" s="28" t="s">
        <v>69</v>
      </c>
      <c r="C29" s="28">
        <f>B23+C23</f>
        <v>138</v>
      </c>
      <c r="F29" s="28" t="s">
        <v>70</v>
      </c>
      <c r="N29" s="28">
        <f>G23+P23</f>
        <v>36</v>
      </c>
    </row>
    <row r="30" spans="1:17" ht="15.75" thickBot="1" x14ac:dyDescent="0.3">
      <c r="A30" s="28" t="s">
        <v>71</v>
      </c>
      <c r="C30" s="28">
        <f>J23+K23+L23</f>
        <v>114</v>
      </c>
      <c r="F30" s="28" t="s">
        <v>72</v>
      </c>
      <c r="N30" s="28">
        <f>H23+Q23</f>
        <v>0</v>
      </c>
    </row>
    <row r="31" spans="1:17" ht="15.75" thickBot="1" x14ac:dyDescent="0.3">
      <c r="A31" s="44" t="s">
        <v>73</v>
      </c>
      <c r="B31" s="45"/>
      <c r="C31" s="46">
        <f>B23+C23+J23+K23+L23</f>
        <v>252</v>
      </c>
      <c r="D31" s="47"/>
      <c r="F31" s="44" t="s">
        <v>73</v>
      </c>
      <c r="G31" s="45"/>
      <c r="H31" s="48"/>
      <c r="I31" s="48"/>
      <c r="J31" s="48"/>
      <c r="K31" s="48"/>
      <c r="L31" s="48"/>
      <c r="M31" s="48"/>
      <c r="N31" s="46">
        <f>SUM(N27:N30)</f>
        <v>252</v>
      </c>
    </row>
    <row r="32" spans="1:17" x14ac:dyDescent="0.25">
      <c r="A32" s="47"/>
      <c r="B32" s="47"/>
      <c r="C32" s="47"/>
      <c r="D32" s="47"/>
      <c r="F32" s="47"/>
      <c r="G32" s="47"/>
      <c r="H32" s="30"/>
      <c r="I32" s="30"/>
      <c r="J32" s="30"/>
      <c r="K32" s="30"/>
      <c r="L32" s="30"/>
      <c r="M32" s="30"/>
      <c r="N32" s="47"/>
    </row>
    <row r="33" spans="1:14" x14ac:dyDescent="0.25">
      <c r="A33" s="47"/>
      <c r="B33" s="47"/>
      <c r="C33" s="47"/>
      <c r="D33" s="47"/>
      <c r="F33" s="47"/>
      <c r="G33" s="47"/>
      <c r="H33" s="30"/>
      <c r="I33" s="30"/>
      <c r="J33" s="30"/>
      <c r="K33" s="30"/>
      <c r="L33" s="30"/>
      <c r="M33" s="30"/>
      <c r="N33" s="47"/>
    </row>
    <row r="34" spans="1:14" x14ac:dyDescent="0.25">
      <c r="A34" s="47"/>
      <c r="B34" s="47"/>
      <c r="C34" s="47"/>
      <c r="D34" s="47"/>
      <c r="F34" s="47"/>
      <c r="G34" s="47"/>
      <c r="H34" s="30"/>
      <c r="I34" s="30"/>
      <c r="J34" s="30"/>
      <c r="K34" s="30"/>
      <c r="L34" s="30"/>
      <c r="M34" s="30"/>
      <c r="N34" s="47"/>
    </row>
    <row r="35" spans="1:14" x14ac:dyDescent="0.25">
      <c r="A35" s="47"/>
      <c r="B35" s="47"/>
      <c r="C35" s="47"/>
      <c r="D35" s="47"/>
      <c r="F35" s="47"/>
      <c r="G35" s="47"/>
      <c r="H35" s="30"/>
      <c r="I35" s="30"/>
      <c r="J35" s="30"/>
      <c r="K35" s="30"/>
      <c r="L35" s="30"/>
      <c r="M35" s="30"/>
      <c r="N35" s="47"/>
    </row>
    <row r="36" spans="1:14" x14ac:dyDescent="0.25">
      <c r="A36" s="47"/>
      <c r="B36" s="47"/>
      <c r="C36" s="47"/>
      <c r="D36" s="47"/>
      <c r="F36" s="47"/>
      <c r="G36" s="47"/>
      <c r="H36" s="30"/>
      <c r="I36" s="30"/>
      <c r="J36" s="30"/>
      <c r="K36" s="30"/>
      <c r="L36" s="30"/>
      <c r="M36" s="30"/>
      <c r="N36" s="47"/>
    </row>
    <row r="37" spans="1:14" x14ac:dyDescent="0.25">
      <c r="A37" s="47"/>
      <c r="B37" s="47"/>
      <c r="C37" s="47"/>
      <c r="D37" s="47"/>
      <c r="F37" s="47"/>
      <c r="G37" s="47"/>
      <c r="H37" s="30"/>
      <c r="I37" s="30"/>
      <c r="J37" s="30"/>
      <c r="K37" s="30"/>
      <c r="L37" s="30"/>
      <c r="M37" s="30"/>
      <c r="N37" s="47"/>
    </row>
    <row r="38" spans="1:14" x14ac:dyDescent="0.25">
      <c r="A38" s="47"/>
      <c r="B38" s="47"/>
      <c r="C38" s="47"/>
      <c r="D38" s="47"/>
    </row>
    <row r="39" spans="1:14" x14ac:dyDescent="0.25">
      <c r="A39" s="47"/>
      <c r="B39" s="47"/>
      <c r="C39" s="47"/>
      <c r="D39" s="47"/>
    </row>
    <row r="40" spans="1:14" x14ac:dyDescent="0.25">
      <c r="A40" s="47"/>
      <c r="B40" s="47"/>
      <c r="C40" s="47"/>
      <c r="D40" s="47"/>
    </row>
    <row r="41" spans="1:14" x14ac:dyDescent="0.25">
      <c r="A41" s="47"/>
      <c r="B41" s="47"/>
      <c r="C41" s="47"/>
      <c r="D41" s="47"/>
    </row>
    <row r="42" spans="1:14" x14ac:dyDescent="0.25">
      <c r="A42" s="47"/>
      <c r="B42" s="47"/>
      <c r="C42" s="47"/>
      <c r="D42" s="47"/>
    </row>
    <row r="58" spans="1:16" x14ac:dyDescent="0.25">
      <c r="A58" s="214" t="s">
        <v>74</v>
      </c>
      <c r="B58" s="214"/>
      <c r="C58" s="18"/>
      <c r="D58" s="18"/>
      <c r="I58" s="18"/>
      <c r="J58" s="18"/>
    </row>
    <row r="59" spans="1:16" ht="15.75" thickBot="1" x14ac:dyDescent="0.3">
      <c r="A59" s="18"/>
      <c r="B59" s="18"/>
      <c r="C59" s="18"/>
      <c r="D59" s="18"/>
      <c r="I59" s="18"/>
      <c r="J59" s="18"/>
    </row>
    <row r="60" spans="1:16" ht="32.25" customHeight="1" thickBot="1" x14ac:dyDescent="0.3">
      <c r="A60" s="218"/>
      <c r="B60" s="219"/>
      <c r="C60" s="219"/>
      <c r="D60" s="219"/>
      <c r="E60" s="219"/>
      <c r="F60" s="219"/>
      <c r="G60" s="219"/>
      <c r="H60" s="219"/>
      <c r="I60" s="219"/>
      <c r="J60" s="220"/>
      <c r="K60" s="49"/>
      <c r="L60" s="49"/>
      <c r="M60" s="49"/>
      <c r="N60" s="49"/>
      <c r="O60" s="49"/>
      <c r="P60" s="49"/>
    </row>
    <row r="61" spans="1:16" x14ac:dyDescent="0.25">
      <c r="A61" s="49"/>
      <c r="B61" s="49"/>
      <c r="C61" s="49"/>
      <c r="D61" s="49"/>
      <c r="E61" s="49"/>
      <c r="F61" s="49"/>
      <c r="G61" s="49"/>
      <c r="H61" s="49"/>
      <c r="I61" s="49"/>
      <c r="J61" s="49"/>
      <c r="K61" s="49"/>
      <c r="L61" s="49"/>
      <c r="M61" s="49"/>
      <c r="N61" s="49"/>
      <c r="O61" s="49"/>
      <c r="P61" s="49"/>
    </row>
    <row r="62" spans="1:16" ht="15.75" thickBot="1" x14ac:dyDescent="0.3">
      <c r="A62" s="49"/>
      <c r="B62" s="49"/>
      <c r="C62" s="49"/>
      <c r="D62" s="49"/>
      <c r="E62" s="49"/>
      <c r="F62" s="49"/>
      <c r="G62" s="49"/>
      <c r="H62" s="49"/>
      <c r="I62" s="49"/>
      <c r="J62" s="49"/>
      <c r="K62" s="49"/>
      <c r="L62" s="49"/>
      <c r="M62" s="49"/>
      <c r="N62" s="49"/>
      <c r="O62" s="49"/>
      <c r="P62" s="49"/>
    </row>
    <row r="63" spans="1:16" ht="15.75" thickBot="1" x14ac:dyDescent="0.3">
      <c r="A63" s="50" t="s">
        <v>39</v>
      </c>
      <c r="B63" s="215" t="s">
        <v>75</v>
      </c>
      <c r="C63" s="221"/>
      <c r="D63" s="221"/>
      <c r="E63" s="221"/>
      <c r="F63" s="221"/>
      <c r="G63" s="221"/>
      <c r="H63" s="221"/>
      <c r="I63" s="221"/>
      <c r="J63" s="216"/>
      <c r="K63" s="49"/>
      <c r="L63" s="49"/>
      <c r="M63" s="49"/>
      <c r="N63" s="49"/>
      <c r="O63" s="49"/>
      <c r="P63" s="49"/>
    </row>
    <row r="64" spans="1:16" ht="15.75" thickBot="1" x14ac:dyDescent="0.3">
      <c r="A64" s="50"/>
      <c r="B64" s="50"/>
      <c r="C64" s="50"/>
      <c r="D64" s="50"/>
      <c r="E64" s="49"/>
      <c r="F64" s="49"/>
      <c r="G64" s="49"/>
      <c r="H64" s="49"/>
      <c r="I64" s="50"/>
      <c r="J64" s="49"/>
      <c r="K64" s="49"/>
      <c r="L64" s="49"/>
      <c r="M64" s="49"/>
      <c r="N64" s="49"/>
      <c r="O64" s="49"/>
      <c r="P64" s="49"/>
    </row>
    <row r="65" spans="1:16" ht="15.75" thickBot="1" x14ac:dyDescent="0.3">
      <c r="A65" s="50" t="s">
        <v>41</v>
      </c>
      <c r="B65" s="232">
        <v>43725</v>
      </c>
      <c r="C65" s="216"/>
      <c r="D65" s="51"/>
      <c r="E65" s="49"/>
      <c r="F65" s="49"/>
      <c r="G65" s="49"/>
      <c r="H65" s="49"/>
      <c r="I65" s="49"/>
      <c r="J65" s="49"/>
      <c r="K65" s="49"/>
      <c r="L65" s="49"/>
      <c r="M65" s="49"/>
      <c r="N65" s="49"/>
      <c r="O65" s="49"/>
      <c r="P65" s="49"/>
    </row>
    <row r="66" spans="1:16" x14ac:dyDescent="0.25">
      <c r="A66" s="49"/>
      <c r="B66" s="49"/>
      <c r="C66" s="49"/>
      <c r="D66" s="49"/>
      <c r="E66" s="49"/>
      <c r="F66" s="49"/>
      <c r="G66" s="49"/>
      <c r="H66" s="49"/>
      <c r="I66" s="49"/>
      <c r="J66" s="49"/>
      <c r="K66" s="49"/>
      <c r="L66" s="49"/>
      <c r="M66" s="49"/>
      <c r="N66" s="49"/>
      <c r="O66" s="49"/>
      <c r="P66" s="49"/>
    </row>
    <row r="67" spans="1:16" x14ac:dyDescent="0.25">
      <c r="A67" s="49"/>
      <c r="B67" s="49"/>
      <c r="C67" s="49"/>
      <c r="D67" s="49"/>
      <c r="E67" s="49"/>
      <c r="F67" s="49"/>
      <c r="G67" s="49"/>
      <c r="H67" s="49"/>
      <c r="I67" s="49"/>
      <c r="J67" s="49"/>
      <c r="K67" s="49"/>
      <c r="L67" s="49"/>
      <c r="M67" s="49"/>
      <c r="N67" s="49"/>
      <c r="O67" s="49"/>
      <c r="P67" s="49"/>
    </row>
    <row r="68" spans="1:16" x14ac:dyDescent="0.25">
      <c r="A68" s="49"/>
      <c r="B68" s="49"/>
      <c r="C68" s="49"/>
      <c r="D68" s="49"/>
      <c r="E68" s="49"/>
      <c r="F68" s="49"/>
      <c r="G68" s="49"/>
      <c r="H68" s="49"/>
      <c r="I68" s="49"/>
      <c r="J68" s="49"/>
      <c r="K68" s="49"/>
      <c r="L68" s="49"/>
      <c r="M68" s="49"/>
      <c r="N68" s="49"/>
      <c r="O68" s="49"/>
      <c r="P68" s="49"/>
    </row>
    <row r="69" spans="1:16" x14ac:dyDescent="0.25">
      <c r="A69" s="49"/>
      <c r="B69" s="49"/>
      <c r="C69" s="49"/>
      <c r="D69" s="49"/>
      <c r="E69" s="49"/>
      <c r="F69" s="49"/>
      <c r="G69" s="49"/>
      <c r="H69" s="49"/>
      <c r="I69" s="49"/>
      <c r="J69" s="49"/>
      <c r="K69" s="49"/>
      <c r="L69" s="49"/>
      <c r="M69" s="49"/>
      <c r="N69" s="49"/>
      <c r="O69" s="49"/>
      <c r="P69" s="49"/>
    </row>
    <row r="70" spans="1:16" x14ac:dyDescent="0.25">
      <c r="A70" s="49"/>
      <c r="B70" s="49"/>
      <c r="C70" s="49"/>
      <c r="D70" s="49"/>
      <c r="E70" s="49"/>
      <c r="F70" s="49"/>
      <c r="G70" s="49"/>
      <c r="H70" s="49"/>
      <c r="I70" s="49"/>
      <c r="J70" s="49"/>
      <c r="K70" s="49"/>
      <c r="L70" s="49"/>
      <c r="M70" s="49"/>
      <c r="N70" s="49"/>
      <c r="O70" s="49"/>
      <c r="P70" s="49"/>
    </row>
    <row r="71" spans="1:16" x14ac:dyDescent="0.25">
      <c r="A71" s="49"/>
      <c r="B71" s="49"/>
      <c r="C71" s="49"/>
      <c r="D71" s="49"/>
      <c r="E71" s="49"/>
      <c r="F71" s="49"/>
      <c r="G71" s="49"/>
      <c r="H71" s="49"/>
      <c r="I71" s="49"/>
      <c r="J71" s="49"/>
      <c r="K71" s="49"/>
      <c r="L71" s="49"/>
      <c r="M71" s="49"/>
      <c r="N71" s="49"/>
      <c r="O71" s="49"/>
      <c r="P71" s="49"/>
    </row>
    <row r="72" spans="1:16" x14ac:dyDescent="0.25">
      <c r="A72" s="49"/>
      <c r="B72" s="49"/>
      <c r="C72" s="49"/>
      <c r="D72" s="49"/>
      <c r="E72" s="49"/>
      <c r="F72" s="49"/>
      <c r="G72" s="49"/>
      <c r="H72" s="49"/>
      <c r="I72" s="49"/>
      <c r="J72" s="49"/>
      <c r="K72" s="49"/>
      <c r="L72" s="49"/>
      <c r="M72" s="49"/>
      <c r="N72" s="49"/>
      <c r="O72" s="49"/>
      <c r="P72" s="49"/>
    </row>
    <row r="73" spans="1:16" x14ac:dyDescent="0.25">
      <c r="A73" s="49"/>
      <c r="B73" s="49"/>
      <c r="C73" s="49"/>
      <c r="D73" s="49"/>
      <c r="E73" s="49"/>
      <c r="F73" s="49"/>
      <c r="G73" s="49"/>
      <c r="H73" s="49"/>
      <c r="I73" s="49"/>
      <c r="J73" s="49"/>
      <c r="K73" s="49"/>
      <c r="L73" s="49"/>
      <c r="M73" s="49"/>
      <c r="N73" s="49"/>
      <c r="O73" s="49"/>
      <c r="P73" s="49"/>
    </row>
    <row r="74" spans="1:16" x14ac:dyDescent="0.25">
      <c r="A74" s="49"/>
      <c r="B74" s="49"/>
      <c r="C74" s="49"/>
      <c r="D74" s="49"/>
      <c r="E74" s="49"/>
      <c r="F74" s="49"/>
      <c r="G74" s="49"/>
      <c r="H74" s="49"/>
      <c r="I74" s="49"/>
      <c r="J74" s="49"/>
      <c r="K74" s="49"/>
      <c r="L74" s="49"/>
      <c r="M74" s="49"/>
      <c r="N74" s="49"/>
      <c r="O74" s="49"/>
      <c r="P74" s="49"/>
    </row>
    <row r="75" spans="1:16" x14ac:dyDescent="0.25">
      <c r="A75" s="49"/>
      <c r="B75" s="49"/>
      <c r="C75" s="49"/>
      <c r="D75" s="49"/>
      <c r="E75" s="49"/>
      <c r="F75" s="49"/>
      <c r="G75" s="49"/>
      <c r="H75" s="49"/>
      <c r="I75" s="49"/>
      <c r="J75" s="49"/>
      <c r="K75" s="49"/>
      <c r="L75" s="49"/>
      <c r="M75" s="49"/>
      <c r="N75" s="49"/>
      <c r="O75" s="49"/>
      <c r="P75" s="49"/>
    </row>
    <row r="76" spans="1:16" x14ac:dyDescent="0.25">
      <c r="A76" s="49"/>
      <c r="B76" s="49"/>
      <c r="C76" s="49"/>
      <c r="D76" s="49"/>
      <c r="E76" s="49"/>
      <c r="F76" s="49"/>
      <c r="G76" s="49"/>
      <c r="H76" s="49"/>
      <c r="I76" s="49"/>
      <c r="J76" s="49"/>
      <c r="K76" s="49"/>
      <c r="L76" s="49"/>
      <c r="M76" s="49"/>
      <c r="N76" s="49"/>
      <c r="O76" s="49"/>
      <c r="P76" s="49"/>
    </row>
  </sheetData>
  <mergeCells count="26">
    <mergeCell ref="A58:B58"/>
    <mergeCell ref="A60:J60"/>
    <mergeCell ref="B63:J63"/>
    <mergeCell ref="B65:C65"/>
    <mergeCell ref="N9:Q9"/>
    <mergeCell ref="A10:A11"/>
    <mergeCell ref="B10:B11"/>
    <mergeCell ref="C10:C11"/>
    <mergeCell ref="D10:D11"/>
    <mergeCell ref="E10:E11"/>
    <mergeCell ref="F10:F11"/>
    <mergeCell ref="G10:G11"/>
    <mergeCell ref="H10:H11"/>
    <mergeCell ref="J10:J11"/>
    <mergeCell ref="M10:M11"/>
    <mergeCell ref="N10:N11"/>
    <mergeCell ref="O10:O11"/>
    <mergeCell ref="P10:P11"/>
    <mergeCell ref="Q10:Q11"/>
    <mergeCell ref="K10:L10"/>
    <mergeCell ref="A5:B5"/>
    <mergeCell ref="C5:J5"/>
    <mergeCell ref="A7:B7"/>
    <mergeCell ref="B9:C9"/>
    <mergeCell ref="E9:H9"/>
    <mergeCell ref="J9:K9"/>
  </mergeCells>
  <pageMargins left="0.31496062992125984" right="0.11811023622047245" top="0.74803149606299213" bottom="0.55118110236220474" header="0.31496062992125984" footer="0.31496062992125984"/>
  <pageSetup scale="92" orientation="landscape"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5"/>
  <sheetViews>
    <sheetView topLeftCell="A32" zoomScale="80" zoomScaleNormal="80" workbookViewId="0">
      <selection activeCell="P32" sqref="P32"/>
    </sheetView>
  </sheetViews>
  <sheetFormatPr baseColWidth="10" defaultRowHeight="15" x14ac:dyDescent="0.25"/>
  <cols>
    <col min="1" max="1" width="17.85546875" style="55" customWidth="1"/>
    <col min="2" max="2" width="22.7109375" style="55" hidden="1" customWidth="1"/>
    <col min="3" max="3" width="22.42578125" style="55" hidden="1" customWidth="1"/>
    <col min="4" max="4" width="26.140625" style="55" customWidth="1"/>
    <col min="5" max="5" width="11" style="55" customWidth="1"/>
    <col min="6" max="6" width="8.28515625" style="115" customWidth="1"/>
    <col min="7" max="7" width="30" style="55" customWidth="1"/>
    <col min="8" max="8" width="12.7109375" style="55" customWidth="1"/>
    <col min="9" max="10" width="6.5703125" style="55" customWidth="1"/>
    <col min="11" max="12" width="6.28515625" style="56" customWidth="1"/>
    <col min="13" max="13" width="9.85546875" style="56" hidden="1" customWidth="1"/>
    <col min="14" max="14" width="14.7109375" style="55" customWidth="1"/>
    <col min="15" max="15" width="16.140625" style="55" customWidth="1"/>
    <col min="16" max="16" width="18.7109375" style="55" customWidth="1"/>
    <col min="17" max="17" width="19.5703125" style="55" customWidth="1"/>
    <col min="18" max="18" width="18" style="55" customWidth="1"/>
    <col min="19" max="19" width="18.42578125" style="55" customWidth="1"/>
    <col min="20" max="20" width="17.85546875" style="55" bestFit="1" customWidth="1"/>
    <col min="21" max="21" width="13.42578125" style="55" bestFit="1" customWidth="1"/>
    <col min="22" max="22" width="17.85546875" style="55" bestFit="1" customWidth="1"/>
    <col min="23" max="247" width="11.42578125" style="55"/>
    <col min="248" max="248" width="18.85546875" style="55" customWidth="1"/>
    <col min="249" max="250" width="0" style="55" hidden="1" customWidth="1"/>
    <col min="251" max="251" width="26.140625" style="55" customWidth="1"/>
    <col min="252" max="252" width="13.140625" style="55" customWidth="1"/>
    <col min="253" max="253" width="9.42578125" style="55" customWidth="1"/>
    <col min="254" max="254" width="30.42578125" style="55" customWidth="1"/>
    <col min="255" max="255" width="13.28515625" style="55" customWidth="1"/>
    <col min="256" max="256" width="8" style="55" customWidth="1"/>
    <col min="257" max="257" width="10.5703125" style="55" customWidth="1"/>
    <col min="258" max="258" width="7.42578125" style="55" customWidth="1"/>
    <col min="259" max="259" width="10.140625" style="55" customWidth="1"/>
    <col min="260" max="260" width="0" style="55" hidden="1" customWidth="1"/>
    <col min="261" max="261" width="17.28515625" style="55" customWidth="1"/>
    <col min="262" max="262" width="14.28515625" style="55" customWidth="1"/>
    <col min="263" max="263" width="23.140625" style="55" customWidth="1"/>
    <col min="264" max="264" width="24" style="55" customWidth="1"/>
    <col min="265" max="265" width="21.42578125" style="55" customWidth="1"/>
    <col min="266" max="266" width="22.28515625" style="55" customWidth="1"/>
    <col min="267" max="267" width="0" style="55" hidden="1" customWidth="1"/>
    <col min="268" max="268" width="13.28515625" style="55" customWidth="1"/>
    <col min="269" max="269" width="9" style="55" customWidth="1"/>
    <col min="270" max="270" width="7.140625" style="55" customWidth="1"/>
    <col min="271" max="271" width="9" style="55" customWidth="1"/>
    <col min="272" max="272" width="7.85546875" style="55" customWidth="1"/>
    <col min="273" max="273" width="14" style="55" customWidth="1"/>
    <col min="274" max="274" width="15.140625" style="55" customWidth="1"/>
    <col min="275" max="275" width="12" style="55" bestFit="1" customWidth="1"/>
    <col min="276" max="276" width="14.5703125" style="55" bestFit="1" customWidth="1"/>
    <col min="277" max="503" width="11.42578125" style="55"/>
    <col min="504" max="504" width="18.85546875" style="55" customWidth="1"/>
    <col min="505" max="506" width="0" style="55" hidden="1" customWidth="1"/>
    <col min="507" max="507" width="26.140625" style="55" customWidth="1"/>
    <col min="508" max="508" width="13.140625" style="55" customWidth="1"/>
    <col min="509" max="509" width="9.42578125" style="55" customWidth="1"/>
    <col min="510" max="510" width="30.42578125" style="55" customWidth="1"/>
    <col min="511" max="511" width="13.28515625" style="55" customWidth="1"/>
    <col min="512" max="512" width="8" style="55" customWidth="1"/>
    <col min="513" max="513" width="10.5703125" style="55" customWidth="1"/>
    <col min="514" max="514" width="7.42578125" style="55" customWidth="1"/>
    <col min="515" max="515" width="10.140625" style="55" customWidth="1"/>
    <col min="516" max="516" width="0" style="55" hidden="1" customWidth="1"/>
    <col min="517" max="517" width="17.28515625" style="55" customWidth="1"/>
    <col min="518" max="518" width="14.28515625" style="55" customWidth="1"/>
    <col min="519" max="519" width="23.140625" style="55" customWidth="1"/>
    <col min="520" max="520" width="24" style="55" customWidth="1"/>
    <col min="521" max="521" width="21.42578125" style="55" customWidth="1"/>
    <col min="522" max="522" width="22.28515625" style="55" customWidth="1"/>
    <col min="523" max="523" width="0" style="55" hidden="1" customWidth="1"/>
    <col min="524" max="524" width="13.28515625" style="55" customWidth="1"/>
    <col min="525" max="525" width="9" style="55" customWidth="1"/>
    <col min="526" max="526" width="7.140625" style="55" customWidth="1"/>
    <col min="527" max="527" width="9" style="55" customWidth="1"/>
    <col min="528" max="528" width="7.85546875" style="55" customWidth="1"/>
    <col min="529" max="529" width="14" style="55" customWidth="1"/>
    <col min="530" max="530" width="15.140625" style="55" customWidth="1"/>
    <col min="531" max="531" width="12" style="55" bestFit="1" customWidth="1"/>
    <col min="532" max="532" width="14.5703125" style="55" bestFit="1" customWidth="1"/>
    <col min="533" max="759" width="11.42578125" style="55"/>
    <col min="760" max="760" width="18.85546875" style="55" customWidth="1"/>
    <col min="761" max="762" width="0" style="55" hidden="1" customWidth="1"/>
    <col min="763" max="763" width="26.140625" style="55" customWidth="1"/>
    <col min="764" max="764" width="13.140625" style="55" customWidth="1"/>
    <col min="765" max="765" width="9.42578125" style="55" customWidth="1"/>
    <col min="766" max="766" width="30.42578125" style="55" customWidth="1"/>
    <col min="767" max="767" width="13.28515625" style="55" customWidth="1"/>
    <col min="768" max="768" width="8" style="55" customWidth="1"/>
    <col min="769" max="769" width="10.5703125" style="55" customWidth="1"/>
    <col min="770" max="770" width="7.42578125" style="55" customWidth="1"/>
    <col min="771" max="771" width="10.140625" style="55" customWidth="1"/>
    <col min="772" max="772" width="0" style="55" hidden="1" customWidth="1"/>
    <col min="773" max="773" width="17.28515625" style="55" customWidth="1"/>
    <col min="774" max="774" width="14.28515625" style="55" customWidth="1"/>
    <col min="775" max="775" width="23.140625" style="55" customWidth="1"/>
    <col min="776" max="776" width="24" style="55" customWidth="1"/>
    <col min="777" max="777" width="21.42578125" style="55" customWidth="1"/>
    <col min="778" max="778" width="22.28515625" style="55" customWidth="1"/>
    <col min="779" max="779" width="0" style="55" hidden="1" customWidth="1"/>
    <col min="780" max="780" width="13.28515625" style="55" customWidth="1"/>
    <col min="781" max="781" width="9" style="55" customWidth="1"/>
    <col min="782" max="782" width="7.140625" style="55" customWidth="1"/>
    <col min="783" max="783" width="9" style="55" customWidth="1"/>
    <col min="784" max="784" width="7.85546875" style="55" customWidth="1"/>
    <col min="785" max="785" width="14" style="55" customWidth="1"/>
    <col min="786" max="786" width="15.140625" style="55" customWidth="1"/>
    <col min="787" max="787" width="12" style="55" bestFit="1" customWidth="1"/>
    <col min="788" max="788" width="14.5703125" style="55" bestFit="1" customWidth="1"/>
    <col min="789" max="1015" width="11.42578125" style="55"/>
    <col min="1016" max="1016" width="18.85546875" style="55" customWidth="1"/>
    <col min="1017" max="1018" width="0" style="55" hidden="1" customWidth="1"/>
    <col min="1019" max="1019" width="26.140625" style="55" customWidth="1"/>
    <col min="1020" max="1020" width="13.140625" style="55" customWidth="1"/>
    <col min="1021" max="1021" width="9.42578125" style="55" customWidth="1"/>
    <col min="1022" max="1022" width="30.42578125" style="55" customWidth="1"/>
    <col min="1023" max="1023" width="13.28515625" style="55" customWidth="1"/>
    <col min="1024" max="1024" width="8" style="55" customWidth="1"/>
    <col min="1025" max="1025" width="10.5703125" style="55" customWidth="1"/>
    <col min="1026" max="1026" width="7.42578125" style="55" customWidth="1"/>
    <col min="1027" max="1027" width="10.140625" style="55" customWidth="1"/>
    <col min="1028" max="1028" width="0" style="55" hidden="1" customWidth="1"/>
    <col min="1029" max="1029" width="17.28515625" style="55" customWidth="1"/>
    <col min="1030" max="1030" width="14.28515625" style="55" customWidth="1"/>
    <col min="1031" max="1031" width="23.140625" style="55" customWidth="1"/>
    <col min="1032" max="1032" width="24" style="55" customWidth="1"/>
    <col min="1033" max="1033" width="21.42578125" style="55" customWidth="1"/>
    <col min="1034" max="1034" width="22.28515625" style="55" customWidth="1"/>
    <col min="1035" max="1035" width="0" style="55" hidden="1" customWidth="1"/>
    <col min="1036" max="1036" width="13.28515625" style="55" customWidth="1"/>
    <col min="1037" max="1037" width="9" style="55" customWidth="1"/>
    <col min="1038" max="1038" width="7.140625" style="55" customWidth="1"/>
    <col min="1039" max="1039" width="9" style="55" customWidth="1"/>
    <col min="1040" max="1040" width="7.85546875" style="55" customWidth="1"/>
    <col min="1041" max="1041" width="14" style="55" customWidth="1"/>
    <col min="1042" max="1042" width="15.140625" style="55" customWidth="1"/>
    <col min="1043" max="1043" width="12" style="55" bestFit="1" customWidth="1"/>
    <col min="1044" max="1044" width="14.5703125" style="55" bestFit="1" customWidth="1"/>
    <col min="1045" max="1271" width="11.42578125" style="55"/>
    <col min="1272" max="1272" width="18.85546875" style="55" customWidth="1"/>
    <col min="1273" max="1274" width="0" style="55" hidden="1" customWidth="1"/>
    <col min="1275" max="1275" width="26.140625" style="55" customWidth="1"/>
    <col min="1276" max="1276" width="13.140625" style="55" customWidth="1"/>
    <col min="1277" max="1277" width="9.42578125" style="55" customWidth="1"/>
    <col min="1278" max="1278" width="30.42578125" style="55" customWidth="1"/>
    <col min="1279" max="1279" width="13.28515625" style="55" customWidth="1"/>
    <col min="1280" max="1280" width="8" style="55" customWidth="1"/>
    <col min="1281" max="1281" width="10.5703125" style="55" customWidth="1"/>
    <col min="1282" max="1282" width="7.42578125" style="55" customWidth="1"/>
    <col min="1283" max="1283" width="10.140625" style="55" customWidth="1"/>
    <col min="1284" max="1284" width="0" style="55" hidden="1" customWidth="1"/>
    <col min="1285" max="1285" width="17.28515625" style="55" customWidth="1"/>
    <col min="1286" max="1286" width="14.28515625" style="55" customWidth="1"/>
    <col min="1287" max="1287" width="23.140625" style="55" customWidth="1"/>
    <col min="1288" max="1288" width="24" style="55" customWidth="1"/>
    <col min="1289" max="1289" width="21.42578125" style="55" customWidth="1"/>
    <col min="1290" max="1290" width="22.28515625" style="55" customWidth="1"/>
    <col min="1291" max="1291" width="0" style="55" hidden="1" customWidth="1"/>
    <col min="1292" max="1292" width="13.28515625" style="55" customWidth="1"/>
    <col min="1293" max="1293" width="9" style="55" customWidth="1"/>
    <col min="1294" max="1294" width="7.140625" style="55" customWidth="1"/>
    <col min="1295" max="1295" width="9" style="55" customWidth="1"/>
    <col min="1296" max="1296" width="7.85546875" style="55" customWidth="1"/>
    <col min="1297" max="1297" width="14" style="55" customWidth="1"/>
    <col min="1298" max="1298" width="15.140625" style="55" customWidth="1"/>
    <col min="1299" max="1299" width="12" style="55" bestFit="1" customWidth="1"/>
    <col min="1300" max="1300" width="14.5703125" style="55" bestFit="1" customWidth="1"/>
    <col min="1301" max="1527" width="11.42578125" style="55"/>
    <col min="1528" max="1528" width="18.85546875" style="55" customWidth="1"/>
    <col min="1529" max="1530" width="0" style="55" hidden="1" customWidth="1"/>
    <col min="1531" max="1531" width="26.140625" style="55" customWidth="1"/>
    <col min="1532" max="1532" width="13.140625" style="55" customWidth="1"/>
    <col min="1533" max="1533" width="9.42578125" style="55" customWidth="1"/>
    <col min="1534" max="1534" width="30.42578125" style="55" customWidth="1"/>
    <col min="1535" max="1535" width="13.28515625" style="55" customWidth="1"/>
    <col min="1536" max="1536" width="8" style="55" customWidth="1"/>
    <col min="1537" max="1537" width="10.5703125" style="55" customWidth="1"/>
    <col min="1538" max="1538" width="7.42578125" style="55" customWidth="1"/>
    <col min="1539" max="1539" width="10.140625" style="55" customWidth="1"/>
    <col min="1540" max="1540" width="0" style="55" hidden="1" customWidth="1"/>
    <col min="1541" max="1541" width="17.28515625" style="55" customWidth="1"/>
    <col min="1542" max="1542" width="14.28515625" style="55" customWidth="1"/>
    <col min="1543" max="1543" width="23.140625" style="55" customWidth="1"/>
    <col min="1544" max="1544" width="24" style="55" customWidth="1"/>
    <col min="1545" max="1545" width="21.42578125" style="55" customWidth="1"/>
    <col min="1546" max="1546" width="22.28515625" style="55" customWidth="1"/>
    <col min="1547" max="1547" width="0" style="55" hidden="1" customWidth="1"/>
    <col min="1548" max="1548" width="13.28515625" style="55" customWidth="1"/>
    <col min="1549" max="1549" width="9" style="55" customWidth="1"/>
    <col min="1550" max="1550" width="7.140625" style="55" customWidth="1"/>
    <col min="1551" max="1551" width="9" style="55" customWidth="1"/>
    <col min="1552" max="1552" width="7.85546875" style="55" customWidth="1"/>
    <col min="1553" max="1553" width="14" style="55" customWidth="1"/>
    <col min="1554" max="1554" width="15.140625" style="55" customWidth="1"/>
    <col min="1555" max="1555" width="12" style="55" bestFit="1" customWidth="1"/>
    <col min="1556" max="1556" width="14.5703125" style="55" bestFit="1" customWidth="1"/>
    <col min="1557" max="1783" width="11.42578125" style="55"/>
    <col min="1784" max="1784" width="18.85546875" style="55" customWidth="1"/>
    <col min="1785" max="1786" width="0" style="55" hidden="1" customWidth="1"/>
    <col min="1787" max="1787" width="26.140625" style="55" customWidth="1"/>
    <col min="1788" max="1788" width="13.140625" style="55" customWidth="1"/>
    <col min="1789" max="1789" width="9.42578125" style="55" customWidth="1"/>
    <col min="1790" max="1790" width="30.42578125" style="55" customWidth="1"/>
    <col min="1791" max="1791" width="13.28515625" style="55" customWidth="1"/>
    <col min="1792" max="1792" width="8" style="55" customWidth="1"/>
    <col min="1793" max="1793" width="10.5703125" style="55" customWidth="1"/>
    <col min="1794" max="1794" width="7.42578125" style="55" customWidth="1"/>
    <col min="1795" max="1795" width="10.140625" style="55" customWidth="1"/>
    <col min="1796" max="1796" width="0" style="55" hidden="1" customWidth="1"/>
    <col min="1797" max="1797" width="17.28515625" style="55" customWidth="1"/>
    <col min="1798" max="1798" width="14.28515625" style="55" customWidth="1"/>
    <col min="1799" max="1799" width="23.140625" style="55" customWidth="1"/>
    <col min="1800" max="1800" width="24" style="55" customWidth="1"/>
    <col min="1801" max="1801" width="21.42578125" style="55" customWidth="1"/>
    <col min="1802" max="1802" width="22.28515625" style="55" customWidth="1"/>
    <col min="1803" max="1803" width="0" style="55" hidden="1" customWidth="1"/>
    <col min="1804" max="1804" width="13.28515625" style="55" customWidth="1"/>
    <col min="1805" max="1805" width="9" style="55" customWidth="1"/>
    <col min="1806" max="1806" width="7.140625" style="55" customWidth="1"/>
    <col min="1807" max="1807" width="9" style="55" customWidth="1"/>
    <col min="1808" max="1808" width="7.85546875" style="55" customWidth="1"/>
    <col min="1809" max="1809" width="14" style="55" customWidth="1"/>
    <col min="1810" max="1810" width="15.140625" style="55" customWidth="1"/>
    <col min="1811" max="1811" width="12" style="55" bestFit="1" customWidth="1"/>
    <col min="1812" max="1812" width="14.5703125" style="55" bestFit="1" customWidth="1"/>
    <col min="1813" max="2039" width="11.42578125" style="55"/>
    <col min="2040" max="2040" width="18.85546875" style="55" customWidth="1"/>
    <col min="2041" max="2042" width="0" style="55" hidden="1" customWidth="1"/>
    <col min="2043" max="2043" width="26.140625" style="55" customWidth="1"/>
    <col min="2044" max="2044" width="13.140625" style="55" customWidth="1"/>
    <col min="2045" max="2045" width="9.42578125" style="55" customWidth="1"/>
    <col min="2046" max="2046" width="30.42578125" style="55" customWidth="1"/>
    <col min="2047" max="2047" width="13.28515625" style="55" customWidth="1"/>
    <col min="2048" max="2048" width="8" style="55" customWidth="1"/>
    <col min="2049" max="2049" width="10.5703125" style="55" customWidth="1"/>
    <col min="2050" max="2050" width="7.42578125" style="55" customWidth="1"/>
    <col min="2051" max="2051" width="10.140625" style="55" customWidth="1"/>
    <col min="2052" max="2052" width="0" style="55" hidden="1" customWidth="1"/>
    <col min="2053" max="2053" width="17.28515625" style="55" customWidth="1"/>
    <col min="2054" max="2054" width="14.28515625" style="55" customWidth="1"/>
    <col min="2055" max="2055" width="23.140625" style="55" customWidth="1"/>
    <col min="2056" max="2056" width="24" style="55" customWidth="1"/>
    <col min="2057" max="2057" width="21.42578125" style="55" customWidth="1"/>
    <col min="2058" max="2058" width="22.28515625" style="55" customWidth="1"/>
    <col min="2059" max="2059" width="0" style="55" hidden="1" customWidth="1"/>
    <col min="2060" max="2060" width="13.28515625" style="55" customWidth="1"/>
    <col min="2061" max="2061" width="9" style="55" customWidth="1"/>
    <col min="2062" max="2062" width="7.140625" style="55" customWidth="1"/>
    <col min="2063" max="2063" width="9" style="55" customWidth="1"/>
    <col min="2064" max="2064" width="7.85546875" style="55" customWidth="1"/>
    <col min="2065" max="2065" width="14" style="55" customWidth="1"/>
    <col min="2066" max="2066" width="15.140625" style="55" customWidth="1"/>
    <col min="2067" max="2067" width="12" style="55" bestFit="1" customWidth="1"/>
    <col min="2068" max="2068" width="14.5703125" style="55" bestFit="1" customWidth="1"/>
    <col min="2069" max="2295" width="11.42578125" style="55"/>
    <col min="2296" max="2296" width="18.85546875" style="55" customWidth="1"/>
    <col min="2297" max="2298" width="0" style="55" hidden="1" customWidth="1"/>
    <col min="2299" max="2299" width="26.140625" style="55" customWidth="1"/>
    <col min="2300" max="2300" width="13.140625" style="55" customWidth="1"/>
    <col min="2301" max="2301" width="9.42578125" style="55" customWidth="1"/>
    <col min="2302" max="2302" width="30.42578125" style="55" customWidth="1"/>
    <col min="2303" max="2303" width="13.28515625" style="55" customWidth="1"/>
    <col min="2304" max="2304" width="8" style="55" customWidth="1"/>
    <col min="2305" max="2305" width="10.5703125" style="55" customWidth="1"/>
    <col min="2306" max="2306" width="7.42578125" style="55" customWidth="1"/>
    <col min="2307" max="2307" width="10.140625" style="55" customWidth="1"/>
    <col min="2308" max="2308" width="0" style="55" hidden="1" customWidth="1"/>
    <col min="2309" max="2309" width="17.28515625" style="55" customWidth="1"/>
    <col min="2310" max="2310" width="14.28515625" style="55" customWidth="1"/>
    <col min="2311" max="2311" width="23.140625" style="55" customWidth="1"/>
    <col min="2312" max="2312" width="24" style="55" customWidth="1"/>
    <col min="2313" max="2313" width="21.42578125" style="55" customWidth="1"/>
    <col min="2314" max="2314" width="22.28515625" style="55" customWidth="1"/>
    <col min="2315" max="2315" width="0" style="55" hidden="1" customWidth="1"/>
    <col min="2316" max="2316" width="13.28515625" style="55" customWidth="1"/>
    <col min="2317" max="2317" width="9" style="55" customWidth="1"/>
    <col min="2318" max="2318" width="7.140625" style="55" customWidth="1"/>
    <col min="2319" max="2319" width="9" style="55" customWidth="1"/>
    <col min="2320" max="2320" width="7.85546875" style="55" customWidth="1"/>
    <col min="2321" max="2321" width="14" style="55" customWidth="1"/>
    <col min="2322" max="2322" width="15.140625" style="55" customWidth="1"/>
    <col min="2323" max="2323" width="12" style="55" bestFit="1" customWidth="1"/>
    <col min="2324" max="2324" width="14.5703125" style="55" bestFit="1" customWidth="1"/>
    <col min="2325" max="2551" width="11.42578125" style="55"/>
    <col min="2552" max="2552" width="18.85546875" style="55" customWidth="1"/>
    <col min="2553" max="2554" width="0" style="55" hidden="1" customWidth="1"/>
    <col min="2555" max="2555" width="26.140625" style="55" customWidth="1"/>
    <col min="2556" max="2556" width="13.140625" style="55" customWidth="1"/>
    <col min="2557" max="2557" width="9.42578125" style="55" customWidth="1"/>
    <col min="2558" max="2558" width="30.42578125" style="55" customWidth="1"/>
    <col min="2559" max="2559" width="13.28515625" style="55" customWidth="1"/>
    <col min="2560" max="2560" width="8" style="55" customWidth="1"/>
    <col min="2561" max="2561" width="10.5703125" style="55" customWidth="1"/>
    <col min="2562" max="2562" width="7.42578125" style="55" customWidth="1"/>
    <col min="2563" max="2563" width="10.140625" style="55" customWidth="1"/>
    <col min="2564" max="2564" width="0" style="55" hidden="1" customWidth="1"/>
    <col min="2565" max="2565" width="17.28515625" style="55" customWidth="1"/>
    <col min="2566" max="2566" width="14.28515625" style="55" customWidth="1"/>
    <col min="2567" max="2567" width="23.140625" style="55" customWidth="1"/>
    <col min="2568" max="2568" width="24" style="55" customWidth="1"/>
    <col min="2569" max="2569" width="21.42578125" style="55" customWidth="1"/>
    <col min="2570" max="2570" width="22.28515625" style="55" customWidth="1"/>
    <col min="2571" max="2571" width="0" style="55" hidden="1" customWidth="1"/>
    <col min="2572" max="2572" width="13.28515625" style="55" customWidth="1"/>
    <col min="2573" max="2573" width="9" style="55" customWidth="1"/>
    <col min="2574" max="2574" width="7.140625" style="55" customWidth="1"/>
    <col min="2575" max="2575" width="9" style="55" customWidth="1"/>
    <col min="2576" max="2576" width="7.85546875" style="55" customWidth="1"/>
    <col min="2577" max="2577" width="14" style="55" customWidth="1"/>
    <col min="2578" max="2578" width="15.140625" style="55" customWidth="1"/>
    <col min="2579" max="2579" width="12" style="55" bestFit="1" customWidth="1"/>
    <col min="2580" max="2580" width="14.5703125" style="55" bestFit="1" customWidth="1"/>
    <col min="2581" max="2807" width="11.42578125" style="55"/>
    <col min="2808" max="2808" width="18.85546875" style="55" customWidth="1"/>
    <col min="2809" max="2810" width="0" style="55" hidden="1" customWidth="1"/>
    <col min="2811" max="2811" width="26.140625" style="55" customWidth="1"/>
    <col min="2812" max="2812" width="13.140625" style="55" customWidth="1"/>
    <col min="2813" max="2813" width="9.42578125" style="55" customWidth="1"/>
    <col min="2814" max="2814" width="30.42578125" style="55" customWidth="1"/>
    <col min="2815" max="2815" width="13.28515625" style="55" customWidth="1"/>
    <col min="2816" max="2816" width="8" style="55" customWidth="1"/>
    <col min="2817" max="2817" width="10.5703125" style="55" customWidth="1"/>
    <col min="2818" max="2818" width="7.42578125" style="55" customWidth="1"/>
    <col min="2819" max="2819" width="10.140625" style="55" customWidth="1"/>
    <col min="2820" max="2820" width="0" style="55" hidden="1" customWidth="1"/>
    <col min="2821" max="2821" width="17.28515625" style="55" customWidth="1"/>
    <col min="2822" max="2822" width="14.28515625" style="55" customWidth="1"/>
    <col min="2823" max="2823" width="23.140625" style="55" customWidth="1"/>
    <col min="2824" max="2824" width="24" style="55" customWidth="1"/>
    <col min="2825" max="2825" width="21.42578125" style="55" customWidth="1"/>
    <col min="2826" max="2826" width="22.28515625" style="55" customWidth="1"/>
    <col min="2827" max="2827" width="0" style="55" hidden="1" customWidth="1"/>
    <col min="2828" max="2828" width="13.28515625" style="55" customWidth="1"/>
    <col min="2829" max="2829" width="9" style="55" customWidth="1"/>
    <col min="2830" max="2830" width="7.140625" style="55" customWidth="1"/>
    <col min="2831" max="2831" width="9" style="55" customWidth="1"/>
    <col min="2832" max="2832" width="7.85546875" style="55" customWidth="1"/>
    <col min="2833" max="2833" width="14" style="55" customWidth="1"/>
    <col min="2834" max="2834" width="15.140625" style="55" customWidth="1"/>
    <col min="2835" max="2835" width="12" style="55" bestFit="1" customWidth="1"/>
    <col min="2836" max="2836" width="14.5703125" style="55" bestFit="1" customWidth="1"/>
    <col min="2837" max="3063" width="11.42578125" style="55"/>
    <col min="3064" max="3064" width="18.85546875" style="55" customWidth="1"/>
    <col min="3065" max="3066" width="0" style="55" hidden="1" customWidth="1"/>
    <col min="3067" max="3067" width="26.140625" style="55" customWidth="1"/>
    <col min="3068" max="3068" width="13.140625" style="55" customWidth="1"/>
    <col min="3069" max="3069" width="9.42578125" style="55" customWidth="1"/>
    <col min="3070" max="3070" width="30.42578125" style="55" customWidth="1"/>
    <col min="3071" max="3071" width="13.28515625" style="55" customWidth="1"/>
    <col min="3072" max="3072" width="8" style="55" customWidth="1"/>
    <col min="3073" max="3073" width="10.5703125" style="55" customWidth="1"/>
    <col min="3074" max="3074" width="7.42578125" style="55" customWidth="1"/>
    <col min="3075" max="3075" width="10.140625" style="55" customWidth="1"/>
    <col min="3076" max="3076" width="0" style="55" hidden="1" customWidth="1"/>
    <col min="3077" max="3077" width="17.28515625" style="55" customWidth="1"/>
    <col min="3078" max="3078" width="14.28515625" style="55" customWidth="1"/>
    <col min="3079" max="3079" width="23.140625" style="55" customWidth="1"/>
    <col min="3080" max="3080" width="24" style="55" customWidth="1"/>
    <col min="3081" max="3081" width="21.42578125" style="55" customWidth="1"/>
    <col min="3082" max="3082" width="22.28515625" style="55" customWidth="1"/>
    <col min="3083" max="3083" width="0" style="55" hidden="1" customWidth="1"/>
    <col min="3084" max="3084" width="13.28515625" style="55" customWidth="1"/>
    <col min="3085" max="3085" width="9" style="55" customWidth="1"/>
    <col min="3086" max="3086" width="7.140625" style="55" customWidth="1"/>
    <col min="3087" max="3087" width="9" style="55" customWidth="1"/>
    <col min="3088" max="3088" width="7.85546875" style="55" customWidth="1"/>
    <col min="3089" max="3089" width="14" style="55" customWidth="1"/>
    <col min="3090" max="3090" width="15.140625" style="55" customWidth="1"/>
    <col min="3091" max="3091" width="12" style="55" bestFit="1" customWidth="1"/>
    <col min="3092" max="3092" width="14.5703125" style="55" bestFit="1" customWidth="1"/>
    <col min="3093" max="3319" width="11.42578125" style="55"/>
    <col min="3320" max="3320" width="18.85546875" style="55" customWidth="1"/>
    <col min="3321" max="3322" width="0" style="55" hidden="1" customWidth="1"/>
    <col min="3323" max="3323" width="26.140625" style="55" customWidth="1"/>
    <col min="3324" max="3324" width="13.140625" style="55" customWidth="1"/>
    <col min="3325" max="3325" width="9.42578125" style="55" customWidth="1"/>
    <col min="3326" max="3326" width="30.42578125" style="55" customWidth="1"/>
    <col min="3327" max="3327" width="13.28515625" style="55" customWidth="1"/>
    <col min="3328" max="3328" width="8" style="55" customWidth="1"/>
    <col min="3329" max="3329" width="10.5703125" style="55" customWidth="1"/>
    <col min="3330" max="3330" width="7.42578125" style="55" customWidth="1"/>
    <col min="3331" max="3331" width="10.140625" style="55" customWidth="1"/>
    <col min="3332" max="3332" width="0" style="55" hidden="1" customWidth="1"/>
    <col min="3333" max="3333" width="17.28515625" style="55" customWidth="1"/>
    <col min="3334" max="3334" width="14.28515625" style="55" customWidth="1"/>
    <col min="3335" max="3335" width="23.140625" style="55" customWidth="1"/>
    <col min="3336" max="3336" width="24" style="55" customWidth="1"/>
    <col min="3337" max="3337" width="21.42578125" style="55" customWidth="1"/>
    <col min="3338" max="3338" width="22.28515625" style="55" customWidth="1"/>
    <col min="3339" max="3339" width="0" style="55" hidden="1" customWidth="1"/>
    <col min="3340" max="3340" width="13.28515625" style="55" customWidth="1"/>
    <col min="3341" max="3341" width="9" style="55" customWidth="1"/>
    <col min="3342" max="3342" width="7.140625" style="55" customWidth="1"/>
    <col min="3343" max="3343" width="9" style="55" customWidth="1"/>
    <col min="3344" max="3344" width="7.85546875" style="55" customWidth="1"/>
    <col min="3345" max="3345" width="14" style="55" customWidth="1"/>
    <col min="3346" max="3346" width="15.140625" style="55" customWidth="1"/>
    <col min="3347" max="3347" width="12" style="55" bestFit="1" customWidth="1"/>
    <col min="3348" max="3348" width="14.5703125" style="55" bestFit="1" customWidth="1"/>
    <col min="3349" max="3575" width="11.42578125" style="55"/>
    <col min="3576" max="3576" width="18.85546875" style="55" customWidth="1"/>
    <col min="3577" max="3578" width="0" style="55" hidden="1" customWidth="1"/>
    <col min="3579" max="3579" width="26.140625" style="55" customWidth="1"/>
    <col min="3580" max="3580" width="13.140625" style="55" customWidth="1"/>
    <col min="3581" max="3581" width="9.42578125" style="55" customWidth="1"/>
    <col min="3582" max="3582" width="30.42578125" style="55" customWidth="1"/>
    <col min="3583" max="3583" width="13.28515625" style="55" customWidth="1"/>
    <col min="3584" max="3584" width="8" style="55" customWidth="1"/>
    <col min="3585" max="3585" width="10.5703125" style="55" customWidth="1"/>
    <col min="3586" max="3586" width="7.42578125" style="55" customWidth="1"/>
    <col min="3587" max="3587" width="10.140625" style="55" customWidth="1"/>
    <col min="3588" max="3588" width="0" style="55" hidden="1" customWidth="1"/>
    <col min="3589" max="3589" width="17.28515625" style="55" customWidth="1"/>
    <col min="3590" max="3590" width="14.28515625" style="55" customWidth="1"/>
    <col min="3591" max="3591" width="23.140625" style="55" customWidth="1"/>
    <col min="3592" max="3592" width="24" style="55" customWidth="1"/>
    <col min="3593" max="3593" width="21.42578125" style="55" customWidth="1"/>
    <col min="3594" max="3594" width="22.28515625" style="55" customWidth="1"/>
    <col min="3595" max="3595" width="0" style="55" hidden="1" customWidth="1"/>
    <col min="3596" max="3596" width="13.28515625" style="55" customWidth="1"/>
    <col min="3597" max="3597" width="9" style="55" customWidth="1"/>
    <col min="3598" max="3598" width="7.140625" style="55" customWidth="1"/>
    <col min="3599" max="3599" width="9" style="55" customWidth="1"/>
    <col min="3600" max="3600" width="7.85546875" style="55" customWidth="1"/>
    <col min="3601" max="3601" width="14" style="55" customWidth="1"/>
    <col min="3602" max="3602" width="15.140625" style="55" customWidth="1"/>
    <col min="3603" max="3603" width="12" style="55" bestFit="1" customWidth="1"/>
    <col min="3604" max="3604" width="14.5703125" style="55" bestFit="1" customWidth="1"/>
    <col min="3605" max="3831" width="11.42578125" style="55"/>
    <col min="3832" max="3832" width="18.85546875" style="55" customWidth="1"/>
    <col min="3833" max="3834" width="0" style="55" hidden="1" customWidth="1"/>
    <col min="3835" max="3835" width="26.140625" style="55" customWidth="1"/>
    <col min="3836" max="3836" width="13.140625" style="55" customWidth="1"/>
    <col min="3837" max="3837" width="9.42578125" style="55" customWidth="1"/>
    <col min="3838" max="3838" width="30.42578125" style="55" customWidth="1"/>
    <col min="3839" max="3839" width="13.28515625" style="55" customWidth="1"/>
    <col min="3840" max="3840" width="8" style="55" customWidth="1"/>
    <col min="3841" max="3841" width="10.5703125" style="55" customWidth="1"/>
    <col min="3842" max="3842" width="7.42578125" style="55" customWidth="1"/>
    <col min="3843" max="3843" width="10.140625" style="55" customWidth="1"/>
    <col min="3844" max="3844" width="0" style="55" hidden="1" customWidth="1"/>
    <col min="3845" max="3845" width="17.28515625" style="55" customWidth="1"/>
    <col min="3846" max="3846" width="14.28515625" style="55" customWidth="1"/>
    <col min="3847" max="3847" width="23.140625" style="55" customWidth="1"/>
    <col min="3848" max="3848" width="24" style="55" customWidth="1"/>
    <col min="3849" max="3849" width="21.42578125" style="55" customWidth="1"/>
    <col min="3850" max="3850" width="22.28515625" style="55" customWidth="1"/>
    <col min="3851" max="3851" width="0" style="55" hidden="1" customWidth="1"/>
    <col min="3852" max="3852" width="13.28515625" style="55" customWidth="1"/>
    <col min="3853" max="3853" width="9" style="55" customWidth="1"/>
    <col min="3854" max="3854" width="7.140625" style="55" customWidth="1"/>
    <col min="3855" max="3855" width="9" style="55" customWidth="1"/>
    <col min="3856" max="3856" width="7.85546875" style="55" customWidth="1"/>
    <col min="3857" max="3857" width="14" style="55" customWidth="1"/>
    <col min="3858" max="3858" width="15.140625" style="55" customWidth="1"/>
    <col min="3859" max="3859" width="12" style="55" bestFit="1" customWidth="1"/>
    <col min="3860" max="3860" width="14.5703125" style="55" bestFit="1" customWidth="1"/>
    <col min="3861" max="4087" width="11.42578125" style="55"/>
    <col min="4088" max="4088" width="18.85546875" style="55" customWidth="1"/>
    <col min="4089" max="4090" width="0" style="55" hidden="1" customWidth="1"/>
    <col min="4091" max="4091" width="26.140625" style="55" customWidth="1"/>
    <col min="4092" max="4092" width="13.140625" style="55" customWidth="1"/>
    <col min="4093" max="4093" width="9.42578125" style="55" customWidth="1"/>
    <col min="4094" max="4094" width="30.42578125" style="55" customWidth="1"/>
    <col min="4095" max="4095" width="13.28515625" style="55" customWidth="1"/>
    <col min="4096" max="4096" width="8" style="55" customWidth="1"/>
    <col min="4097" max="4097" width="10.5703125" style="55" customWidth="1"/>
    <col min="4098" max="4098" width="7.42578125" style="55" customWidth="1"/>
    <col min="4099" max="4099" width="10.140625" style="55" customWidth="1"/>
    <col min="4100" max="4100" width="0" style="55" hidden="1" customWidth="1"/>
    <col min="4101" max="4101" width="17.28515625" style="55" customWidth="1"/>
    <col min="4102" max="4102" width="14.28515625" style="55" customWidth="1"/>
    <col min="4103" max="4103" width="23.140625" style="55" customWidth="1"/>
    <col min="4104" max="4104" width="24" style="55" customWidth="1"/>
    <col min="4105" max="4105" width="21.42578125" style="55" customWidth="1"/>
    <col min="4106" max="4106" width="22.28515625" style="55" customWidth="1"/>
    <col min="4107" max="4107" width="0" style="55" hidden="1" customWidth="1"/>
    <col min="4108" max="4108" width="13.28515625" style="55" customWidth="1"/>
    <col min="4109" max="4109" width="9" style="55" customWidth="1"/>
    <col min="4110" max="4110" width="7.140625" style="55" customWidth="1"/>
    <col min="4111" max="4111" width="9" style="55" customWidth="1"/>
    <col min="4112" max="4112" width="7.85546875" style="55" customWidth="1"/>
    <col min="4113" max="4113" width="14" style="55" customWidth="1"/>
    <col min="4114" max="4114" width="15.140625" style="55" customWidth="1"/>
    <col min="4115" max="4115" width="12" style="55" bestFit="1" customWidth="1"/>
    <col min="4116" max="4116" width="14.5703125" style="55" bestFit="1" customWidth="1"/>
    <col min="4117" max="4343" width="11.42578125" style="55"/>
    <col min="4344" max="4344" width="18.85546875" style="55" customWidth="1"/>
    <col min="4345" max="4346" width="0" style="55" hidden="1" customWidth="1"/>
    <col min="4347" max="4347" width="26.140625" style="55" customWidth="1"/>
    <col min="4348" max="4348" width="13.140625" style="55" customWidth="1"/>
    <col min="4349" max="4349" width="9.42578125" style="55" customWidth="1"/>
    <col min="4350" max="4350" width="30.42578125" style="55" customWidth="1"/>
    <col min="4351" max="4351" width="13.28515625" style="55" customWidth="1"/>
    <col min="4352" max="4352" width="8" style="55" customWidth="1"/>
    <col min="4353" max="4353" width="10.5703125" style="55" customWidth="1"/>
    <col min="4354" max="4354" width="7.42578125" style="55" customWidth="1"/>
    <col min="4355" max="4355" width="10.140625" style="55" customWidth="1"/>
    <col min="4356" max="4356" width="0" style="55" hidden="1" customWidth="1"/>
    <col min="4357" max="4357" width="17.28515625" style="55" customWidth="1"/>
    <col min="4358" max="4358" width="14.28515625" style="55" customWidth="1"/>
    <col min="4359" max="4359" width="23.140625" style="55" customWidth="1"/>
    <col min="4360" max="4360" width="24" style="55" customWidth="1"/>
    <col min="4361" max="4361" width="21.42578125" style="55" customWidth="1"/>
    <col min="4362" max="4362" width="22.28515625" style="55" customWidth="1"/>
    <col min="4363" max="4363" width="0" style="55" hidden="1" customWidth="1"/>
    <col min="4364" max="4364" width="13.28515625" style="55" customWidth="1"/>
    <col min="4365" max="4365" width="9" style="55" customWidth="1"/>
    <col min="4366" max="4366" width="7.140625" style="55" customWidth="1"/>
    <col min="4367" max="4367" width="9" style="55" customWidth="1"/>
    <col min="4368" max="4368" width="7.85546875" style="55" customWidth="1"/>
    <col min="4369" max="4369" width="14" style="55" customWidth="1"/>
    <col min="4370" max="4370" width="15.140625" style="55" customWidth="1"/>
    <col min="4371" max="4371" width="12" style="55" bestFit="1" customWidth="1"/>
    <col min="4372" max="4372" width="14.5703125" style="55" bestFit="1" customWidth="1"/>
    <col min="4373" max="4599" width="11.42578125" style="55"/>
    <col min="4600" max="4600" width="18.85546875" style="55" customWidth="1"/>
    <col min="4601" max="4602" width="0" style="55" hidden="1" customWidth="1"/>
    <col min="4603" max="4603" width="26.140625" style="55" customWidth="1"/>
    <col min="4604" max="4604" width="13.140625" style="55" customWidth="1"/>
    <col min="4605" max="4605" width="9.42578125" style="55" customWidth="1"/>
    <col min="4606" max="4606" width="30.42578125" style="55" customWidth="1"/>
    <col min="4607" max="4607" width="13.28515625" style="55" customWidth="1"/>
    <col min="4608" max="4608" width="8" style="55" customWidth="1"/>
    <col min="4609" max="4609" width="10.5703125" style="55" customWidth="1"/>
    <col min="4610" max="4610" width="7.42578125" style="55" customWidth="1"/>
    <col min="4611" max="4611" width="10.140625" style="55" customWidth="1"/>
    <col min="4612" max="4612" width="0" style="55" hidden="1" customWidth="1"/>
    <col min="4613" max="4613" width="17.28515625" style="55" customWidth="1"/>
    <col min="4614" max="4614" width="14.28515625" style="55" customWidth="1"/>
    <col min="4615" max="4615" width="23.140625" style="55" customWidth="1"/>
    <col min="4616" max="4616" width="24" style="55" customWidth="1"/>
    <col min="4617" max="4617" width="21.42578125" style="55" customWidth="1"/>
    <col min="4618" max="4618" width="22.28515625" style="55" customWidth="1"/>
    <col min="4619" max="4619" width="0" style="55" hidden="1" customWidth="1"/>
    <col min="4620" max="4620" width="13.28515625" style="55" customWidth="1"/>
    <col min="4621" max="4621" width="9" style="55" customWidth="1"/>
    <col min="4622" max="4622" width="7.140625" style="55" customWidth="1"/>
    <col min="4623" max="4623" width="9" style="55" customWidth="1"/>
    <col min="4624" max="4624" width="7.85546875" style="55" customWidth="1"/>
    <col min="4625" max="4625" width="14" style="55" customWidth="1"/>
    <col min="4626" max="4626" width="15.140625" style="55" customWidth="1"/>
    <col min="4627" max="4627" width="12" style="55" bestFit="1" customWidth="1"/>
    <col min="4628" max="4628" width="14.5703125" style="55" bestFit="1" customWidth="1"/>
    <col min="4629" max="4855" width="11.42578125" style="55"/>
    <col min="4856" max="4856" width="18.85546875" style="55" customWidth="1"/>
    <col min="4857" max="4858" width="0" style="55" hidden="1" customWidth="1"/>
    <col min="4859" max="4859" width="26.140625" style="55" customWidth="1"/>
    <col min="4860" max="4860" width="13.140625" style="55" customWidth="1"/>
    <col min="4861" max="4861" width="9.42578125" style="55" customWidth="1"/>
    <col min="4862" max="4862" width="30.42578125" style="55" customWidth="1"/>
    <col min="4863" max="4863" width="13.28515625" style="55" customWidth="1"/>
    <col min="4864" max="4864" width="8" style="55" customWidth="1"/>
    <col min="4865" max="4865" width="10.5703125" style="55" customWidth="1"/>
    <col min="4866" max="4866" width="7.42578125" style="55" customWidth="1"/>
    <col min="4867" max="4867" width="10.140625" style="55" customWidth="1"/>
    <col min="4868" max="4868" width="0" style="55" hidden="1" customWidth="1"/>
    <col min="4869" max="4869" width="17.28515625" style="55" customWidth="1"/>
    <col min="4870" max="4870" width="14.28515625" style="55" customWidth="1"/>
    <col min="4871" max="4871" width="23.140625" style="55" customWidth="1"/>
    <col min="4872" max="4872" width="24" style="55" customWidth="1"/>
    <col min="4873" max="4873" width="21.42578125" style="55" customWidth="1"/>
    <col min="4874" max="4874" width="22.28515625" style="55" customWidth="1"/>
    <col min="4875" max="4875" width="0" style="55" hidden="1" customWidth="1"/>
    <col min="4876" max="4876" width="13.28515625" style="55" customWidth="1"/>
    <col min="4877" max="4877" width="9" style="55" customWidth="1"/>
    <col min="4878" max="4878" width="7.140625" style="55" customWidth="1"/>
    <col min="4879" max="4879" width="9" style="55" customWidth="1"/>
    <col min="4880" max="4880" width="7.85546875" style="55" customWidth="1"/>
    <col min="4881" max="4881" width="14" style="55" customWidth="1"/>
    <col min="4882" max="4882" width="15.140625" style="55" customWidth="1"/>
    <col min="4883" max="4883" width="12" style="55" bestFit="1" customWidth="1"/>
    <col min="4884" max="4884" width="14.5703125" style="55" bestFit="1" customWidth="1"/>
    <col min="4885" max="5111" width="11.42578125" style="55"/>
    <col min="5112" max="5112" width="18.85546875" style="55" customWidth="1"/>
    <col min="5113" max="5114" width="0" style="55" hidden="1" customWidth="1"/>
    <col min="5115" max="5115" width="26.140625" style="55" customWidth="1"/>
    <col min="5116" max="5116" width="13.140625" style="55" customWidth="1"/>
    <col min="5117" max="5117" width="9.42578125" style="55" customWidth="1"/>
    <col min="5118" max="5118" width="30.42578125" style="55" customWidth="1"/>
    <col min="5119" max="5119" width="13.28515625" style="55" customWidth="1"/>
    <col min="5120" max="5120" width="8" style="55" customWidth="1"/>
    <col min="5121" max="5121" width="10.5703125" style="55" customWidth="1"/>
    <col min="5122" max="5122" width="7.42578125" style="55" customWidth="1"/>
    <col min="5123" max="5123" width="10.140625" style="55" customWidth="1"/>
    <col min="5124" max="5124" width="0" style="55" hidden="1" customWidth="1"/>
    <col min="5125" max="5125" width="17.28515625" style="55" customWidth="1"/>
    <col min="5126" max="5126" width="14.28515625" style="55" customWidth="1"/>
    <col min="5127" max="5127" width="23.140625" style="55" customWidth="1"/>
    <col min="5128" max="5128" width="24" style="55" customWidth="1"/>
    <col min="5129" max="5129" width="21.42578125" style="55" customWidth="1"/>
    <col min="5130" max="5130" width="22.28515625" style="55" customWidth="1"/>
    <col min="5131" max="5131" width="0" style="55" hidden="1" customWidth="1"/>
    <col min="5132" max="5132" width="13.28515625" style="55" customWidth="1"/>
    <col min="5133" max="5133" width="9" style="55" customWidth="1"/>
    <col min="5134" max="5134" width="7.140625" style="55" customWidth="1"/>
    <col min="5135" max="5135" width="9" style="55" customWidth="1"/>
    <col min="5136" max="5136" width="7.85546875" style="55" customWidth="1"/>
    <col min="5137" max="5137" width="14" style="55" customWidth="1"/>
    <col min="5138" max="5138" width="15.140625" style="55" customWidth="1"/>
    <col min="5139" max="5139" width="12" style="55" bestFit="1" customWidth="1"/>
    <col min="5140" max="5140" width="14.5703125" style="55" bestFit="1" customWidth="1"/>
    <col min="5141" max="5367" width="11.42578125" style="55"/>
    <col min="5368" max="5368" width="18.85546875" style="55" customWidth="1"/>
    <col min="5369" max="5370" width="0" style="55" hidden="1" customWidth="1"/>
    <col min="5371" max="5371" width="26.140625" style="55" customWidth="1"/>
    <col min="5372" max="5372" width="13.140625" style="55" customWidth="1"/>
    <col min="5373" max="5373" width="9.42578125" style="55" customWidth="1"/>
    <col min="5374" max="5374" width="30.42578125" style="55" customWidth="1"/>
    <col min="5375" max="5375" width="13.28515625" style="55" customWidth="1"/>
    <col min="5376" max="5376" width="8" style="55" customWidth="1"/>
    <col min="5377" max="5377" width="10.5703125" style="55" customWidth="1"/>
    <col min="5378" max="5378" width="7.42578125" style="55" customWidth="1"/>
    <col min="5379" max="5379" width="10.140625" style="55" customWidth="1"/>
    <col min="5380" max="5380" width="0" style="55" hidden="1" customWidth="1"/>
    <col min="5381" max="5381" width="17.28515625" style="55" customWidth="1"/>
    <col min="5382" max="5382" width="14.28515625" style="55" customWidth="1"/>
    <col min="5383" max="5383" width="23.140625" style="55" customWidth="1"/>
    <col min="5384" max="5384" width="24" style="55" customWidth="1"/>
    <col min="5385" max="5385" width="21.42578125" style="55" customWidth="1"/>
    <col min="5386" max="5386" width="22.28515625" style="55" customWidth="1"/>
    <col min="5387" max="5387" width="0" style="55" hidden="1" customWidth="1"/>
    <col min="5388" max="5388" width="13.28515625" style="55" customWidth="1"/>
    <col min="5389" max="5389" width="9" style="55" customWidth="1"/>
    <col min="5390" max="5390" width="7.140625" style="55" customWidth="1"/>
    <col min="5391" max="5391" width="9" style="55" customWidth="1"/>
    <col min="5392" max="5392" width="7.85546875" style="55" customWidth="1"/>
    <col min="5393" max="5393" width="14" style="55" customWidth="1"/>
    <col min="5394" max="5394" width="15.140625" style="55" customWidth="1"/>
    <col min="5395" max="5395" width="12" style="55" bestFit="1" customWidth="1"/>
    <col min="5396" max="5396" width="14.5703125" style="55" bestFit="1" customWidth="1"/>
    <col min="5397" max="5623" width="11.42578125" style="55"/>
    <col min="5624" max="5624" width="18.85546875" style="55" customWidth="1"/>
    <col min="5625" max="5626" width="0" style="55" hidden="1" customWidth="1"/>
    <col min="5627" max="5627" width="26.140625" style="55" customWidth="1"/>
    <col min="5628" max="5628" width="13.140625" style="55" customWidth="1"/>
    <col min="5629" max="5629" width="9.42578125" style="55" customWidth="1"/>
    <col min="5630" max="5630" width="30.42578125" style="55" customWidth="1"/>
    <col min="5631" max="5631" width="13.28515625" style="55" customWidth="1"/>
    <col min="5632" max="5632" width="8" style="55" customWidth="1"/>
    <col min="5633" max="5633" width="10.5703125" style="55" customWidth="1"/>
    <col min="5634" max="5634" width="7.42578125" style="55" customWidth="1"/>
    <col min="5635" max="5635" width="10.140625" style="55" customWidth="1"/>
    <col min="5636" max="5636" width="0" style="55" hidden="1" customWidth="1"/>
    <col min="5637" max="5637" width="17.28515625" style="55" customWidth="1"/>
    <col min="5638" max="5638" width="14.28515625" style="55" customWidth="1"/>
    <col min="5639" max="5639" width="23.140625" style="55" customWidth="1"/>
    <col min="5640" max="5640" width="24" style="55" customWidth="1"/>
    <col min="5641" max="5641" width="21.42578125" style="55" customWidth="1"/>
    <col min="5642" max="5642" width="22.28515625" style="55" customWidth="1"/>
    <col min="5643" max="5643" width="0" style="55" hidden="1" customWidth="1"/>
    <col min="5644" max="5644" width="13.28515625" style="55" customWidth="1"/>
    <col min="5645" max="5645" width="9" style="55" customWidth="1"/>
    <col min="5646" max="5646" width="7.140625" style="55" customWidth="1"/>
    <col min="5647" max="5647" width="9" style="55" customWidth="1"/>
    <col min="5648" max="5648" width="7.85546875" style="55" customWidth="1"/>
    <col min="5649" max="5649" width="14" style="55" customWidth="1"/>
    <col min="5650" max="5650" width="15.140625" style="55" customWidth="1"/>
    <col min="5651" max="5651" width="12" style="55" bestFit="1" customWidth="1"/>
    <col min="5652" max="5652" width="14.5703125" style="55" bestFit="1" customWidth="1"/>
    <col min="5653" max="5879" width="11.42578125" style="55"/>
    <col min="5880" max="5880" width="18.85546875" style="55" customWidth="1"/>
    <col min="5881" max="5882" width="0" style="55" hidden="1" customWidth="1"/>
    <col min="5883" max="5883" width="26.140625" style="55" customWidth="1"/>
    <col min="5884" max="5884" width="13.140625" style="55" customWidth="1"/>
    <col min="5885" max="5885" width="9.42578125" style="55" customWidth="1"/>
    <col min="5886" max="5886" width="30.42578125" style="55" customWidth="1"/>
    <col min="5887" max="5887" width="13.28515625" style="55" customWidth="1"/>
    <col min="5888" max="5888" width="8" style="55" customWidth="1"/>
    <col min="5889" max="5889" width="10.5703125" style="55" customWidth="1"/>
    <col min="5890" max="5890" width="7.42578125" style="55" customWidth="1"/>
    <col min="5891" max="5891" width="10.140625" style="55" customWidth="1"/>
    <col min="5892" max="5892" width="0" style="55" hidden="1" customWidth="1"/>
    <col min="5893" max="5893" width="17.28515625" style="55" customWidth="1"/>
    <col min="5894" max="5894" width="14.28515625" style="55" customWidth="1"/>
    <col min="5895" max="5895" width="23.140625" style="55" customWidth="1"/>
    <col min="5896" max="5896" width="24" style="55" customWidth="1"/>
    <col min="5897" max="5897" width="21.42578125" style="55" customWidth="1"/>
    <col min="5898" max="5898" width="22.28515625" style="55" customWidth="1"/>
    <col min="5899" max="5899" width="0" style="55" hidden="1" customWidth="1"/>
    <col min="5900" max="5900" width="13.28515625" style="55" customWidth="1"/>
    <col min="5901" max="5901" width="9" style="55" customWidth="1"/>
    <col min="5902" max="5902" width="7.140625" style="55" customWidth="1"/>
    <col min="5903" max="5903" width="9" style="55" customWidth="1"/>
    <col min="5904" max="5904" width="7.85546875" style="55" customWidth="1"/>
    <col min="5905" max="5905" width="14" style="55" customWidth="1"/>
    <col min="5906" max="5906" width="15.140625" style="55" customWidth="1"/>
    <col min="5907" max="5907" width="12" style="55" bestFit="1" customWidth="1"/>
    <col min="5908" max="5908" width="14.5703125" style="55" bestFit="1" customWidth="1"/>
    <col min="5909" max="6135" width="11.42578125" style="55"/>
    <col min="6136" max="6136" width="18.85546875" style="55" customWidth="1"/>
    <col min="6137" max="6138" width="0" style="55" hidden="1" customWidth="1"/>
    <col min="6139" max="6139" width="26.140625" style="55" customWidth="1"/>
    <col min="6140" max="6140" width="13.140625" style="55" customWidth="1"/>
    <col min="6141" max="6141" width="9.42578125" style="55" customWidth="1"/>
    <col min="6142" max="6142" width="30.42578125" style="55" customWidth="1"/>
    <col min="6143" max="6143" width="13.28515625" style="55" customWidth="1"/>
    <col min="6144" max="6144" width="8" style="55" customWidth="1"/>
    <col min="6145" max="6145" width="10.5703125" style="55" customWidth="1"/>
    <col min="6146" max="6146" width="7.42578125" style="55" customWidth="1"/>
    <col min="6147" max="6147" width="10.140625" style="55" customWidth="1"/>
    <col min="6148" max="6148" width="0" style="55" hidden="1" customWidth="1"/>
    <col min="6149" max="6149" width="17.28515625" style="55" customWidth="1"/>
    <col min="6150" max="6150" width="14.28515625" style="55" customWidth="1"/>
    <col min="6151" max="6151" width="23.140625" style="55" customWidth="1"/>
    <col min="6152" max="6152" width="24" style="55" customWidth="1"/>
    <col min="6153" max="6153" width="21.42578125" style="55" customWidth="1"/>
    <col min="6154" max="6154" width="22.28515625" style="55" customWidth="1"/>
    <col min="6155" max="6155" width="0" style="55" hidden="1" customWidth="1"/>
    <col min="6156" max="6156" width="13.28515625" style="55" customWidth="1"/>
    <col min="6157" max="6157" width="9" style="55" customWidth="1"/>
    <col min="6158" max="6158" width="7.140625" style="55" customWidth="1"/>
    <col min="6159" max="6159" width="9" style="55" customWidth="1"/>
    <col min="6160" max="6160" width="7.85546875" style="55" customWidth="1"/>
    <col min="6161" max="6161" width="14" style="55" customWidth="1"/>
    <col min="6162" max="6162" width="15.140625" style="55" customWidth="1"/>
    <col min="6163" max="6163" width="12" style="55" bestFit="1" customWidth="1"/>
    <col min="6164" max="6164" width="14.5703125" style="55" bestFit="1" customWidth="1"/>
    <col min="6165" max="6391" width="11.42578125" style="55"/>
    <col min="6392" max="6392" width="18.85546875" style="55" customWidth="1"/>
    <col min="6393" max="6394" width="0" style="55" hidden="1" customWidth="1"/>
    <col min="6395" max="6395" width="26.140625" style="55" customWidth="1"/>
    <col min="6396" max="6396" width="13.140625" style="55" customWidth="1"/>
    <col min="6397" max="6397" width="9.42578125" style="55" customWidth="1"/>
    <col min="6398" max="6398" width="30.42578125" style="55" customWidth="1"/>
    <col min="6399" max="6399" width="13.28515625" style="55" customWidth="1"/>
    <col min="6400" max="6400" width="8" style="55" customWidth="1"/>
    <col min="6401" max="6401" width="10.5703125" style="55" customWidth="1"/>
    <col min="6402" max="6402" width="7.42578125" style="55" customWidth="1"/>
    <col min="6403" max="6403" width="10.140625" style="55" customWidth="1"/>
    <col min="6404" max="6404" width="0" style="55" hidden="1" customWidth="1"/>
    <col min="6405" max="6405" width="17.28515625" style="55" customWidth="1"/>
    <col min="6406" max="6406" width="14.28515625" style="55" customWidth="1"/>
    <col min="6407" max="6407" width="23.140625" style="55" customWidth="1"/>
    <col min="6408" max="6408" width="24" style="55" customWidth="1"/>
    <col min="6409" max="6409" width="21.42578125" style="55" customWidth="1"/>
    <col min="6410" max="6410" width="22.28515625" style="55" customWidth="1"/>
    <col min="6411" max="6411" width="0" style="55" hidden="1" customWidth="1"/>
    <col min="6412" max="6412" width="13.28515625" style="55" customWidth="1"/>
    <col min="6413" max="6413" width="9" style="55" customWidth="1"/>
    <col min="6414" max="6414" width="7.140625" style="55" customWidth="1"/>
    <col min="6415" max="6415" width="9" style="55" customWidth="1"/>
    <col min="6416" max="6416" width="7.85546875" style="55" customWidth="1"/>
    <col min="6417" max="6417" width="14" style="55" customWidth="1"/>
    <col min="6418" max="6418" width="15.140625" style="55" customWidth="1"/>
    <col min="6419" max="6419" width="12" style="55" bestFit="1" customWidth="1"/>
    <col min="6420" max="6420" width="14.5703125" style="55" bestFit="1" customWidth="1"/>
    <col min="6421" max="6647" width="11.42578125" style="55"/>
    <col min="6648" max="6648" width="18.85546875" style="55" customWidth="1"/>
    <col min="6649" max="6650" width="0" style="55" hidden="1" customWidth="1"/>
    <col min="6651" max="6651" width="26.140625" style="55" customWidth="1"/>
    <col min="6652" max="6652" width="13.140625" style="55" customWidth="1"/>
    <col min="6653" max="6653" width="9.42578125" style="55" customWidth="1"/>
    <col min="6654" max="6654" width="30.42578125" style="55" customWidth="1"/>
    <col min="6655" max="6655" width="13.28515625" style="55" customWidth="1"/>
    <col min="6656" max="6656" width="8" style="55" customWidth="1"/>
    <col min="6657" max="6657" width="10.5703125" style="55" customWidth="1"/>
    <col min="6658" max="6658" width="7.42578125" style="55" customWidth="1"/>
    <col min="6659" max="6659" width="10.140625" style="55" customWidth="1"/>
    <col min="6660" max="6660" width="0" style="55" hidden="1" customWidth="1"/>
    <col min="6661" max="6661" width="17.28515625" style="55" customWidth="1"/>
    <col min="6662" max="6662" width="14.28515625" style="55" customWidth="1"/>
    <col min="6663" max="6663" width="23.140625" style="55" customWidth="1"/>
    <col min="6664" max="6664" width="24" style="55" customWidth="1"/>
    <col min="6665" max="6665" width="21.42578125" style="55" customWidth="1"/>
    <col min="6666" max="6666" width="22.28515625" style="55" customWidth="1"/>
    <col min="6667" max="6667" width="0" style="55" hidden="1" customWidth="1"/>
    <col min="6668" max="6668" width="13.28515625" style="55" customWidth="1"/>
    <col min="6669" max="6669" width="9" style="55" customWidth="1"/>
    <col min="6670" max="6670" width="7.140625" style="55" customWidth="1"/>
    <col min="6671" max="6671" width="9" style="55" customWidth="1"/>
    <col min="6672" max="6672" width="7.85546875" style="55" customWidth="1"/>
    <col min="6673" max="6673" width="14" style="55" customWidth="1"/>
    <col min="6674" max="6674" width="15.140625" style="55" customWidth="1"/>
    <col min="6675" max="6675" width="12" style="55" bestFit="1" customWidth="1"/>
    <col min="6676" max="6676" width="14.5703125" style="55" bestFit="1" customWidth="1"/>
    <col min="6677" max="6903" width="11.42578125" style="55"/>
    <col min="6904" max="6904" width="18.85546875" style="55" customWidth="1"/>
    <col min="6905" max="6906" width="0" style="55" hidden="1" customWidth="1"/>
    <col min="6907" max="6907" width="26.140625" style="55" customWidth="1"/>
    <col min="6908" max="6908" width="13.140625" style="55" customWidth="1"/>
    <col min="6909" max="6909" width="9.42578125" style="55" customWidth="1"/>
    <col min="6910" max="6910" width="30.42578125" style="55" customWidth="1"/>
    <col min="6911" max="6911" width="13.28515625" style="55" customWidth="1"/>
    <col min="6912" max="6912" width="8" style="55" customWidth="1"/>
    <col min="6913" max="6913" width="10.5703125" style="55" customWidth="1"/>
    <col min="6914" max="6914" width="7.42578125" style="55" customWidth="1"/>
    <col min="6915" max="6915" width="10.140625" style="55" customWidth="1"/>
    <col min="6916" max="6916" width="0" style="55" hidden="1" customWidth="1"/>
    <col min="6917" max="6917" width="17.28515625" style="55" customWidth="1"/>
    <col min="6918" max="6918" width="14.28515625" style="55" customWidth="1"/>
    <col min="6919" max="6919" width="23.140625" style="55" customWidth="1"/>
    <col min="6920" max="6920" width="24" style="55" customWidth="1"/>
    <col min="6921" max="6921" width="21.42578125" style="55" customWidth="1"/>
    <col min="6922" max="6922" width="22.28515625" style="55" customWidth="1"/>
    <col min="6923" max="6923" width="0" style="55" hidden="1" customWidth="1"/>
    <col min="6924" max="6924" width="13.28515625" style="55" customWidth="1"/>
    <col min="6925" max="6925" width="9" style="55" customWidth="1"/>
    <col min="6926" max="6926" width="7.140625" style="55" customWidth="1"/>
    <col min="6927" max="6927" width="9" style="55" customWidth="1"/>
    <col min="6928" max="6928" width="7.85546875" style="55" customWidth="1"/>
    <col min="6929" max="6929" width="14" style="55" customWidth="1"/>
    <col min="6930" max="6930" width="15.140625" style="55" customWidth="1"/>
    <col min="6931" max="6931" width="12" style="55" bestFit="1" customWidth="1"/>
    <col min="6932" max="6932" width="14.5703125" style="55" bestFit="1" customWidth="1"/>
    <col min="6933" max="7159" width="11.42578125" style="55"/>
    <col min="7160" max="7160" width="18.85546875" style="55" customWidth="1"/>
    <col min="7161" max="7162" width="0" style="55" hidden="1" customWidth="1"/>
    <col min="7163" max="7163" width="26.140625" style="55" customWidth="1"/>
    <col min="7164" max="7164" width="13.140625" style="55" customWidth="1"/>
    <col min="7165" max="7165" width="9.42578125" style="55" customWidth="1"/>
    <col min="7166" max="7166" width="30.42578125" style="55" customWidth="1"/>
    <col min="7167" max="7167" width="13.28515625" style="55" customWidth="1"/>
    <col min="7168" max="7168" width="8" style="55" customWidth="1"/>
    <col min="7169" max="7169" width="10.5703125" style="55" customWidth="1"/>
    <col min="7170" max="7170" width="7.42578125" style="55" customWidth="1"/>
    <col min="7171" max="7171" width="10.140625" style="55" customWidth="1"/>
    <col min="7172" max="7172" width="0" style="55" hidden="1" customWidth="1"/>
    <col min="7173" max="7173" width="17.28515625" style="55" customWidth="1"/>
    <col min="7174" max="7174" width="14.28515625" style="55" customWidth="1"/>
    <col min="7175" max="7175" width="23.140625" style="55" customWidth="1"/>
    <col min="7176" max="7176" width="24" style="55" customWidth="1"/>
    <col min="7177" max="7177" width="21.42578125" style="55" customWidth="1"/>
    <col min="7178" max="7178" width="22.28515625" style="55" customWidth="1"/>
    <col min="7179" max="7179" width="0" style="55" hidden="1" customWidth="1"/>
    <col min="7180" max="7180" width="13.28515625" style="55" customWidth="1"/>
    <col min="7181" max="7181" width="9" style="55" customWidth="1"/>
    <col min="7182" max="7182" width="7.140625" style="55" customWidth="1"/>
    <col min="7183" max="7183" width="9" style="55" customWidth="1"/>
    <col min="7184" max="7184" width="7.85546875" style="55" customWidth="1"/>
    <col min="7185" max="7185" width="14" style="55" customWidth="1"/>
    <col min="7186" max="7186" width="15.140625" style="55" customWidth="1"/>
    <col min="7187" max="7187" width="12" style="55" bestFit="1" customWidth="1"/>
    <col min="7188" max="7188" width="14.5703125" style="55" bestFit="1" customWidth="1"/>
    <col min="7189" max="7415" width="11.42578125" style="55"/>
    <col min="7416" max="7416" width="18.85546875" style="55" customWidth="1"/>
    <col min="7417" max="7418" width="0" style="55" hidden="1" customWidth="1"/>
    <col min="7419" max="7419" width="26.140625" style="55" customWidth="1"/>
    <col min="7420" max="7420" width="13.140625" style="55" customWidth="1"/>
    <col min="7421" max="7421" width="9.42578125" style="55" customWidth="1"/>
    <col min="7422" max="7422" width="30.42578125" style="55" customWidth="1"/>
    <col min="7423" max="7423" width="13.28515625" style="55" customWidth="1"/>
    <col min="7424" max="7424" width="8" style="55" customWidth="1"/>
    <col min="7425" max="7425" width="10.5703125" style="55" customWidth="1"/>
    <col min="7426" max="7426" width="7.42578125" style="55" customWidth="1"/>
    <col min="7427" max="7427" width="10.140625" style="55" customWidth="1"/>
    <col min="7428" max="7428" width="0" style="55" hidden="1" customWidth="1"/>
    <col min="7429" max="7429" width="17.28515625" style="55" customWidth="1"/>
    <col min="7430" max="7430" width="14.28515625" style="55" customWidth="1"/>
    <col min="7431" max="7431" width="23.140625" style="55" customWidth="1"/>
    <col min="7432" max="7432" width="24" style="55" customWidth="1"/>
    <col min="7433" max="7433" width="21.42578125" style="55" customWidth="1"/>
    <col min="7434" max="7434" width="22.28515625" style="55" customWidth="1"/>
    <col min="7435" max="7435" width="0" style="55" hidden="1" customWidth="1"/>
    <col min="7436" max="7436" width="13.28515625" style="55" customWidth="1"/>
    <col min="7437" max="7437" width="9" style="55" customWidth="1"/>
    <col min="7438" max="7438" width="7.140625" style="55" customWidth="1"/>
    <col min="7439" max="7439" width="9" style="55" customWidth="1"/>
    <col min="7440" max="7440" width="7.85546875" style="55" customWidth="1"/>
    <col min="7441" max="7441" width="14" style="55" customWidth="1"/>
    <col min="7442" max="7442" width="15.140625" style="55" customWidth="1"/>
    <col min="7443" max="7443" width="12" style="55" bestFit="1" customWidth="1"/>
    <col min="7444" max="7444" width="14.5703125" style="55" bestFit="1" customWidth="1"/>
    <col min="7445" max="7671" width="11.42578125" style="55"/>
    <col min="7672" max="7672" width="18.85546875" style="55" customWidth="1"/>
    <col min="7673" max="7674" width="0" style="55" hidden="1" customWidth="1"/>
    <col min="7675" max="7675" width="26.140625" style="55" customWidth="1"/>
    <col min="7676" max="7676" width="13.140625" style="55" customWidth="1"/>
    <col min="7677" max="7677" width="9.42578125" style="55" customWidth="1"/>
    <col min="7678" max="7678" width="30.42578125" style="55" customWidth="1"/>
    <col min="7679" max="7679" width="13.28515625" style="55" customWidth="1"/>
    <col min="7680" max="7680" width="8" style="55" customWidth="1"/>
    <col min="7681" max="7681" width="10.5703125" style="55" customWidth="1"/>
    <col min="7682" max="7682" width="7.42578125" style="55" customWidth="1"/>
    <col min="7683" max="7683" width="10.140625" style="55" customWidth="1"/>
    <col min="7684" max="7684" width="0" style="55" hidden="1" customWidth="1"/>
    <col min="7685" max="7685" width="17.28515625" style="55" customWidth="1"/>
    <col min="7686" max="7686" width="14.28515625" style="55" customWidth="1"/>
    <col min="7687" max="7687" width="23.140625" style="55" customWidth="1"/>
    <col min="7688" max="7688" width="24" style="55" customWidth="1"/>
    <col min="7689" max="7689" width="21.42578125" style="55" customWidth="1"/>
    <col min="7690" max="7690" width="22.28515625" style="55" customWidth="1"/>
    <col min="7691" max="7691" width="0" style="55" hidden="1" customWidth="1"/>
    <col min="7692" max="7692" width="13.28515625" style="55" customWidth="1"/>
    <col min="7693" max="7693" width="9" style="55" customWidth="1"/>
    <col min="7694" max="7694" width="7.140625" style="55" customWidth="1"/>
    <col min="7695" max="7695" width="9" style="55" customWidth="1"/>
    <col min="7696" max="7696" width="7.85546875" style="55" customWidth="1"/>
    <col min="7697" max="7697" width="14" style="55" customWidth="1"/>
    <col min="7698" max="7698" width="15.140625" style="55" customWidth="1"/>
    <col min="7699" max="7699" width="12" style="55" bestFit="1" customWidth="1"/>
    <col min="7700" max="7700" width="14.5703125" style="55" bestFit="1" customWidth="1"/>
    <col min="7701" max="7927" width="11.42578125" style="55"/>
    <col min="7928" max="7928" width="18.85546875" style="55" customWidth="1"/>
    <col min="7929" max="7930" width="0" style="55" hidden="1" customWidth="1"/>
    <col min="7931" max="7931" width="26.140625" style="55" customWidth="1"/>
    <col min="7932" max="7932" width="13.140625" style="55" customWidth="1"/>
    <col min="7933" max="7933" width="9.42578125" style="55" customWidth="1"/>
    <col min="7934" max="7934" width="30.42578125" style="55" customWidth="1"/>
    <col min="7935" max="7935" width="13.28515625" style="55" customWidth="1"/>
    <col min="7936" max="7936" width="8" style="55" customWidth="1"/>
    <col min="7937" max="7937" width="10.5703125" style="55" customWidth="1"/>
    <col min="7938" max="7938" width="7.42578125" style="55" customWidth="1"/>
    <col min="7939" max="7939" width="10.140625" style="55" customWidth="1"/>
    <col min="7940" max="7940" width="0" style="55" hidden="1" customWidth="1"/>
    <col min="7941" max="7941" width="17.28515625" style="55" customWidth="1"/>
    <col min="7942" max="7942" width="14.28515625" style="55" customWidth="1"/>
    <col min="7943" max="7943" width="23.140625" style="55" customWidth="1"/>
    <col min="7944" max="7944" width="24" style="55" customWidth="1"/>
    <col min="7945" max="7945" width="21.42578125" style="55" customWidth="1"/>
    <col min="7946" max="7946" width="22.28515625" style="55" customWidth="1"/>
    <col min="7947" max="7947" width="0" style="55" hidden="1" customWidth="1"/>
    <col min="7948" max="7948" width="13.28515625" style="55" customWidth="1"/>
    <col min="7949" max="7949" width="9" style="55" customWidth="1"/>
    <col min="7950" max="7950" width="7.140625" style="55" customWidth="1"/>
    <col min="7951" max="7951" width="9" style="55" customWidth="1"/>
    <col min="7952" max="7952" width="7.85546875" style="55" customWidth="1"/>
    <col min="7953" max="7953" width="14" style="55" customWidth="1"/>
    <col min="7954" max="7954" width="15.140625" style="55" customWidth="1"/>
    <col min="7955" max="7955" width="12" style="55" bestFit="1" customWidth="1"/>
    <col min="7956" max="7956" width="14.5703125" style="55" bestFit="1" customWidth="1"/>
    <col min="7957" max="8183" width="11.42578125" style="55"/>
    <col min="8184" max="8184" width="18.85546875" style="55" customWidth="1"/>
    <col min="8185" max="8186" width="0" style="55" hidden="1" customWidth="1"/>
    <col min="8187" max="8187" width="26.140625" style="55" customWidth="1"/>
    <col min="8188" max="8188" width="13.140625" style="55" customWidth="1"/>
    <col min="8189" max="8189" width="9.42578125" style="55" customWidth="1"/>
    <col min="8190" max="8190" width="30.42578125" style="55" customWidth="1"/>
    <col min="8191" max="8191" width="13.28515625" style="55" customWidth="1"/>
    <col min="8192" max="8192" width="8" style="55" customWidth="1"/>
    <col min="8193" max="8193" width="10.5703125" style="55" customWidth="1"/>
    <col min="8194" max="8194" width="7.42578125" style="55" customWidth="1"/>
    <col min="8195" max="8195" width="10.140625" style="55" customWidth="1"/>
    <col min="8196" max="8196" width="0" style="55" hidden="1" customWidth="1"/>
    <col min="8197" max="8197" width="17.28515625" style="55" customWidth="1"/>
    <col min="8198" max="8198" width="14.28515625" style="55" customWidth="1"/>
    <col min="8199" max="8199" width="23.140625" style="55" customWidth="1"/>
    <col min="8200" max="8200" width="24" style="55" customWidth="1"/>
    <col min="8201" max="8201" width="21.42578125" style="55" customWidth="1"/>
    <col min="8202" max="8202" width="22.28515625" style="55" customWidth="1"/>
    <col min="8203" max="8203" width="0" style="55" hidden="1" customWidth="1"/>
    <col min="8204" max="8204" width="13.28515625" style="55" customWidth="1"/>
    <col min="8205" max="8205" width="9" style="55" customWidth="1"/>
    <col min="8206" max="8206" width="7.140625" style="55" customWidth="1"/>
    <col min="8207" max="8207" width="9" style="55" customWidth="1"/>
    <col min="8208" max="8208" width="7.85546875" style="55" customWidth="1"/>
    <col min="8209" max="8209" width="14" style="55" customWidth="1"/>
    <col min="8210" max="8210" width="15.140625" style="55" customWidth="1"/>
    <col min="8211" max="8211" width="12" style="55" bestFit="1" customWidth="1"/>
    <col min="8212" max="8212" width="14.5703125" style="55" bestFit="1" customWidth="1"/>
    <col min="8213" max="8439" width="11.42578125" style="55"/>
    <col min="8440" max="8440" width="18.85546875" style="55" customWidth="1"/>
    <col min="8441" max="8442" width="0" style="55" hidden="1" customWidth="1"/>
    <col min="8443" max="8443" width="26.140625" style="55" customWidth="1"/>
    <col min="8444" max="8444" width="13.140625" style="55" customWidth="1"/>
    <col min="8445" max="8445" width="9.42578125" style="55" customWidth="1"/>
    <col min="8446" max="8446" width="30.42578125" style="55" customWidth="1"/>
    <col min="8447" max="8447" width="13.28515625" style="55" customWidth="1"/>
    <col min="8448" max="8448" width="8" style="55" customWidth="1"/>
    <col min="8449" max="8449" width="10.5703125" style="55" customWidth="1"/>
    <col min="8450" max="8450" width="7.42578125" style="55" customWidth="1"/>
    <col min="8451" max="8451" width="10.140625" style="55" customWidth="1"/>
    <col min="8452" max="8452" width="0" style="55" hidden="1" customWidth="1"/>
    <col min="8453" max="8453" width="17.28515625" style="55" customWidth="1"/>
    <col min="8454" max="8454" width="14.28515625" style="55" customWidth="1"/>
    <col min="8455" max="8455" width="23.140625" style="55" customWidth="1"/>
    <col min="8456" max="8456" width="24" style="55" customWidth="1"/>
    <col min="8457" max="8457" width="21.42578125" style="55" customWidth="1"/>
    <col min="8458" max="8458" width="22.28515625" style="55" customWidth="1"/>
    <col min="8459" max="8459" width="0" style="55" hidden="1" customWidth="1"/>
    <col min="8460" max="8460" width="13.28515625" style="55" customWidth="1"/>
    <col min="8461" max="8461" width="9" style="55" customWidth="1"/>
    <col min="8462" max="8462" width="7.140625" style="55" customWidth="1"/>
    <col min="8463" max="8463" width="9" style="55" customWidth="1"/>
    <col min="8464" max="8464" width="7.85546875" style="55" customWidth="1"/>
    <col min="8465" max="8465" width="14" style="55" customWidth="1"/>
    <col min="8466" max="8466" width="15.140625" style="55" customWidth="1"/>
    <col min="8467" max="8467" width="12" style="55" bestFit="1" customWidth="1"/>
    <col min="8468" max="8468" width="14.5703125" style="55" bestFit="1" customWidth="1"/>
    <col min="8469" max="8695" width="11.42578125" style="55"/>
    <col min="8696" max="8696" width="18.85546875" style="55" customWidth="1"/>
    <col min="8697" max="8698" width="0" style="55" hidden="1" customWidth="1"/>
    <col min="8699" max="8699" width="26.140625" style="55" customWidth="1"/>
    <col min="8700" max="8700" width="13.140625" style="55" customWidth="1"/>
    <col min="8701" max="8701" width="9.42578125" style="55" customWidth="1"/>
    <col min="8702" max="8702" width="30.42578125" style="55" customWidth="1"/>
    <col min="8703" max="8703" width="13.28515625" style="55" customWidth="1"/>
    <col min="8704" max="8704" width="8" style="55" customWidth="1"/>
    <col min="8705" max="8705" width="10.5703125" style="55" customWidth="1"/>
    <col min="8706" max="8706" width="7.42578125" style="55" customWidth="1"/>
    <col min="8707" max="8707" width="10.140625" style="55" customWidth="1"/>
    <col min="8708" max="8708" width="0" style="55" hidden="1" customWidth="1"/>
    <col min="8709" max="8709" width="17.28515625" style="55" customWidth="1"/>
    <col min="8710" max="8710" width="14.28515625" style="55" customWidth="1"/>
    <col min="8711" max="8711" width="23.140625" style="55" customWidth="1"/>
    <col min="8712" max="8712" width="24" style="55" customWidth="1"/>
    <col min="8713" max="8713" width="21.42578125" style="55" customWidth="1"/>
    <col min="8714" max="8714" width="22.28515625" style="55" customWidth="1"/>
    <col min="8715" max="8715" width="0" style="55" hidden="1" customWidth="1"/>
    <col min="8716" max="8716" width="13.28515625" style="55" customWidth="1"/>
    <col min="8717" max="8717" width="9" style="55" customWidth="1"/>
    <col min="8718" max="8718" width="7.140625" style="55" customWidth="1"/>
    <col min="8719" max="8719" width="9" style="55" customWidth="1"/>
    <col min="8720" max="8720" width="7.85546875" style="55" customWidth="1"/>
    <col min="8721" max="8721" width="14" style="55" customWidth="1"/>
    <col min="8722" max="8722" width="15.140625" style="55" customWidth="1"/>
    <col min="8723" max="8723" width="12" style="55" bestFit="1" customWidth="1"/>
    <col min="8724" max="8724" width="14.5703125" style="55" bestFit="1" customWidth="1"/>
    <col min="8725" max="8951" width="11.42578125" style="55"/>
    <col min="8952" max="8952" width="18.85546875" style="55" customWidth="1"/>
    <col min="8953" max="8954" width="0" style="55" hidden="1" customWidth="1"/>
    <col min="8955" max="8955" width="26.140625" style="55" customWidth="1"/>
    <col min="8956" max="8956" width="13.140625" style="55" customWidth="1"/>
    <col min="8957" max="8957" width="9.42578125" style="55" customWidth="1"/>
    <col min="8958" max="8958" width="30.42578125" style="55" customWidth="1"/>
    <col min="8959" max="8959" width="13.28515625" style="55" customWidth="1"/>
    <col min="8960" max="8960" width="8" style="55" customWidth="1"/>
    <col min="8961" max="8961" width="10.5703125" style="55" customWidth="1"/>
    <col min="8962" max="8962" width="7.42578125" style="55" customWidth="1"/>
    <col min="8963" max="8963" width="10.140625" style="55" customWidth="1"/>
    <col min="8964" max="8964" width="0" style="55" hidden="1" customWidth="1"/>
    <col min="8965" max="8965" width="17.28515625" style="55" customWidth="1"/>
    <col min="8966" max="8966" width="14.28515625" style="55" customWidth="1"/>
    <col min="8967" max="8967" width="23.140625" style="55" customWidth="1"/>
    <col min="8968" max="8968" width="24" style="55" customWidth="1"/>
    <col min="8969" max="8969" width="21.42578125" style="55" customWidth="1"/>
    <col min="8970" max="8970" width="22.28515625" style="55" customWidth="1"/>
    <col min="8971" max="8971" width="0" style="55" hidden="1" customWidth="1"/>
    <col min="8972" max="8972" width="13.28515625" style="55" customWidth="1"/>
    <col min="8973" max="8973" width="9" style="55" customWidth="1"/>
    <col min="8974" max="8974" width="7.140625" style="55" customWidth="1"/>
    <col min="8975" max="8975" width="9" style="55" customWidth="1"/>
    <col min="8976" max="8976" width="7.85546875" style="55" customWidth="1"/>
    <col min="8977" max="8977" width="14" style="55" customWidth="1"/>
    <col min="8978" max="8978" width="15.140625" style="55" customWidth="1"/>
    <col min="8979" max="8979" width="12" style="55" bestFit="1" customWidth="1"/>
    <col min="8980" max="8980" width="14.5703125" style="55" bestFit="1" customWidth="1"/>
    <col min="8981" max="9207" width="11.42578125" style="55"/>
    <col min="9208" max="9208" width="18.85546875" style="55" customWidth="1"/>
    <col min="9209" max="9210" width="0" style="55" hidden="1" customWidth="1"/>
    <col min="9211" max="9211" width="26.140625" style="55" customWidth="1"/>
    <col min="9212" max="9212" width="13.140625" style="55" customWidth="1"/>
    <col min="9213" max="9213" width="9.42578125" style="55" customWidth="1"/>
    <col min="9214" max="9214" width="30.42578125" style="55" customWidth="1"/>
    <col min="9215" max="9215" width="13.28515625" style="55" customWidth="1"/>
    <col min="9216" max="9216" width="8" style="55" customWidth="1"/>
    <col min="9217" max="9217" width="10.5703125" style="55" customWidth="1"/>
    <col min="9218" max="9218" width="7.42578125" style="55" customWidth="1"/>
    <col min="9219" max="9219" width="10.140625" style="55" customWidth="1"/>
    <col min="9220" max="9220" width="0" style="55" hidden="1" customWidth="1"/>
    <col min="9221" max="9221" width="17.28515625" style="55" customWidth="1"/>
    <col min="9222" max="9222" width="14.28515625" style="55" customWidth="1"/>
    <col min="9223" max="9223" width="23.140625" style="55" customWidth="1"/>
    <col min="9224" max="9224" width="24" style="55" customWidth="1"/>
    <col min="9225" max="9225" width="21.42578125" style="55" customWidth="1"/>
    <col min="9226" max="9226" width="22.28515625" style="55" customWidth="1"/>
    <col min="9227" max="9227" width="0" style="55" hidden="1" customWidth="1"/>
    <col min="9228" max="9228" width="13.28515625" style="55" customWidth="1"/>
    <col min="9229" max="9229" width="9" style="55" customWidth="1"/>
    <col min="9230" max="9230" width="7.140625" style="55" customWidth="1"/>
    <col min="9231" max="9231" width="9" style="55" customWidth="1"/>
    <col min="9232" max="9232" width="7.85546875" style="55" customWidth="1"/>
    <col min="9233" max="9233" width="14" style="55" customWidth="1"/>
    <col min="9234" max="9234" width="15.140625" style="55" customWidth="1"/>
    <col min="9235" max="9235" width="12" style="55" bestFit="1" customWidth="1"/>
    <col min="9236" max="9236" width="14.5703125" style="55" bestFit="1" customWidth="1"/>
    <col min="9237" max="9463" width="11.42578125" style="55"/>
    <col min="9464" max="9464" width="18.85546875" style="55" customWidth="1"/>
    <col min="9465" max="9466" width="0" style="55" hidden="1" customWidth="1"/>
    <col min="9467" max="9467" width="26.140625" style="55" customWidth="1"/>
    <col min="9468" max="9468" width="13.140625" style="55" customWidth="1"/>
    <col min="9469" max="9469" width="9.42578125" style="55" customWidth="1"/>
    <col min="9470" max="9470" width="30.42578125" style="55" customWidth="1"/>
    <col min="9471" max="9471" width="13.28515625" style="55" customWidth="1"/>
    <col min="9472" max="9472" width="8" style="55" customWidth="1"/>
    <col min="9473" max="9473" width="10.5703125" style="55" customWidth="1"/>
    <col min="9474" max="9474" width="7.42578125" style="55" customWidth="1"/>
    <col min="9475" max="9475" width="10.140625" style="55" customWidth="1"/>
    <col min="9476" max="9476" width="0" style="55" hidden="1" customWidth="1"/>
    <col min="9477" max="9477" width="17.28515625" style="55" customWidth="1"/>
    <col min="9478" max="9478" width="14.28515625" style="55" customWidth="1"/>
    <col min="9479" max="9479" width="23.140625" style="55" customWidth="1"/>
    <col min="9480" max="9480" width="24" style="55" customWidth="1"/>
    <col min="9481" max="9481" width="21.42578125" style="55" customWidth="1"/>
    <col min="9482" max="9482" width="22.28515625" style="55" customWidth="1"/>
    <col min="9483" max="9483" width="0" style="55" hidden="1" customWidth="1"/>
    <col min="9484" max="9484" width="13.28515625" style="55" customWidth="1"/>
    <col min="9485" max="9485" width="9" style="55" customWidth="1"/>
    <col min="9486" max="9486" width="7.140625" style="55" customWidth="1"/>
    <col min="9487" max="9487" width="9" style="55" customWidth="1"/>
    <col min="9488" max="9488" width="7.85546875" style="55" customWidth="1"/>
    <col min="9489" max="9489" width="14" style="55" customWidth="1"/>
    <col min="9490" max="9490" width="15.140625" style="55" customWidth="1"/>
    <col min="9491" max="9491" width="12" style="55" bestFit="1" customWidth="1"/>
    <col min="9492" max="9492" width="14.5703125" style="55" bestFit="1" customWidth="1"/>
    <col min="9493" max="9719" width="11.42578125" style="55"/>
    <col min="9720" max="9720" width="18.85546875" style="55" customWidth="1"/>
    <col min="9721" max="9722" width="0" style="55" hidden="1" customWidth="1"/>
    <col min="9723" max="9723" width="26.140625" style="55" customWidth="1"/>
    <col min="9724" max="9724" width="13.140625" style="55" customWidth="1"/>
    <col min="9725" max="9725" width="9.42578125" style="55" customWidth="1"/>
    <col min="9726" max="9726" width="30.42578125" style="55" customWidth="1"/>
    <col min="9727" max="9727" width="13.28515625" style="55" customWidth="1"/>
    <col min="9728" max="9728" width="8" style="55" customWidth="1"/>
    <col min="9729" max="9729" width="10.5703125" style="55" customWidth="1"/>
    <col min="9730" max="9730" width="7.42578125" style="55" customWidth="1"/>
    <col min="9731" max="9731" width="10.140625" style="55" customWidth="1"/>
    <col min="9732" max="9732" width="0" style="55" hidden="1" customWidth="1"/>
    <col min="9733" max="9733" width="17.28515625" style="55" customWidth="1"/>
    <col min="9734" max="9734" width="14.28515625" style="55" customWidth="1"/>
    <col min="9735" max="9735" width="23.140625" style="55" customWidth="1"/>
    <col min="9736" max="9736" width="24" style="55" customWidth="1"/>
    <col min="9737" max="9737" width="21.42578125" style="55" customWidth="1"/>
    <col min="9738" max="9738" width="22.28515625" style="55" customWidth="1"/>
    <col min="9739" max="9739" width="0" style="55" hidden="1" customWidth="1"/>
    <col min="9740" max="9740" width="13.28515625" style="55" customWidth="1"/>
    <col min="9741" max="9741" width="9" style="55" customWidth="1"/>
    <col min="9742" max="9742" width="7.140625" style="55" customWidth="1"/>
    <col min="9743" max="9743" width="9" style="55" customWidth="1"/>
    <col min="9744" max="9744" width="7.85546875" style="55" customWidth="1"/>
    <col min="9745" max="9745" width="14" style="55" customWidth="1"/>
    <col min="9746" max="9746" width="15.140625" style="55" customWidth="1"/>
    <col min="9747" max="9747" width="12" style="55" bestFit="1" customWidth="1"/>
    <col min="9748" max="9748" width="14.5703125" style="55" bestFit="1" customWidth="1"/>
    <col min="9749" max="9975" width="11.42578125" style="55"/>
    <col min="9976" max="9976" width="18.85546875" style="55" customWidth="1"/>
    <col min="9977" max="9978" width="0" style="55" hidden="1" customWidth="1"/>
    <col min="9979" max="9979" width="26.140625" style="55" customWidth="1"/>
    <col min="9980" max="9980" width="13.140625" style="55" customWidth="1"/>
    <col min="9981" max="9981" width="9.42578125" style="55" customWidth="1"/>
    <col min="9982" max="9982" width="30.42578125" style="55" customWidth="1"/>
    <col min="9983" max="9983" width="13.28515625" style="55" customWidth="1"/>
    <col min="9984" max="9984" width="8" style="55" customWidth="1"/>
    <col min="9985" max="9985" width="10.5703125" style="55" customWidth="1"/>
    <col min="9986" max="9986" width="7.42578125" style="55" customWidth="1"/>
    <col min="9987" max="9987" width="10.140625" style="55" customWidth="1"/>
    <col min="9988" max="9988" width="0" style="55" hidden="1" customWidth="1"/>
    <col min="9989" max="9989" width="17.28515625" style="55" customWidth="1"/>
    <col min="9990" max="9990" width="14.28515625" style="55" customWidth="1"/>
    <col min="9991" max="9991" width="23.140625" style="55" customWidth="1"/>
    <col min="9992" max="9992" width="24" style="55" customWidth="1"/>
    <col min="9993" max="9993" width="21.42578125" style="55" customWidth="1"/>
    <col min="9994" max="9994" width="22.28515625" style="55" customWidth="1"/>
    <col min="9995" max="9995" width="0" style="55" hidden="1" customWidth="1"/>
    <col min="9996" max="9996" width="13.28515625" style="55" customWidth="1"/>
    <col min="9997" max="9997" width="9" style="55" customWidth="1"/>
    <col min="9998" max="9998" width="7.140625" style="55" customWidth="1"/>
    <col min="9999" max="9999" width="9" style="55" customWidth="1"/>
    <col min="10000" max="10000" width="7.85546875" style="55" customWidth="1"/>
    <col min="10001" max="10001" width="14" style="55" customWidth="1"/>
    <col min="10002" max="10002" width="15.140625" style="55" customWidth="1"/>
    <col min="10003" max="10003" width="12" style="55" bestFit="1" customWidth="1"/>
    <col min="10004" max="10004" width="14.5703125" style="55" bestFit="1" customWidth="1"/>
    <col min="10005" max="10231" width="11.42578125" style="55"/>
    <col min="10232" max="10232" width="18.85546875" style="55" customWidth="1"/>
    <col min="10233" max="10234" width="0" style="55" hidden="1" customWidth="1"/>
    <col min="10235" max="10235" width="26.140625" style="55" customWidth="1"/>
    <col min="10236" max="10236" width="13.140625" style="55" customWidth="1"/>
    <col min="10237" max="10237" width="9.42578125" style="55" customWidth="1"/>
    <col min="10238" max="10238" width="30.42578125" style="55" customWidth="1"/>
    <col min="10239" max="10239" width="13.28515625" style="55" customWidth="1"/>
    <col min="10240" max="10240" width="8" style="55" customWidth="1"/>
    <col min="10241" max="10241" width="10.5703125" style="55" customWidth="1"/>
    <col min="10242" max="10242" width="7.42578125" style="55" customWidth="1"/>
    <col min="10243" max="10243" width="10.140625" style="55" customWidth="1"/>
    <col min="10244" max="10244" width="0" style="55" hidden="1" customWidth="1"/>
    <col min="10245" max="10245" width="17.28515625" style="55" customWidth="1"/>
    <col min="10246" max="10246" width="14.28515625" style="55" customWidth="1"/>
    <col min="10247" max="10247" width="23.140625" style="55" customWidth="1"/>
    <col min="10248" max="10248" width="24" style="55" customWidth="1"/>
    <col min="10249" max="10249" width="21.42578125" style="55" customWidth="1"/>
    <col min="10250" max="10250" width="22.28515625" style="55" customWidth="1"/>
    <col min="10251" max="10251" width="0" style="55" hidden="1" customWidth="1"/>
    <col min="10252" max="10252" width="13.28515625" style="55" customWidth="1"/>
    <col min="10253" max="10253" width="9" style="55" customWidth="1"/>
    <col min="10254" max="10254" width="7.140625" style="55" customWidth="1"/>
    <col min="10255" max="10255" width="9" style="55" customWidth="1"/>
    <col min="10256" max="10256" width="7.85546875" style="55" customWidth="1"/>
    <col min="10257" max="10257" width="14" style="55" customWidth="1"/>
    <col min="10258" max="10258" width="15.140625" style="55" customWidth="1"/>
    <col min="10259" max="10259" width="12" style="55" bestFit="1" customWidth="1"/>
    <col min="10260" max="10260" width="14.5703125" style="55" bestFit="1" customWidth="1"/>
    <col min="10261" max="10487" width="11.42578125" style="55"/>
    <col min="10488" max="10488" width="18.85546875" style="55" customWidth="1"/>
    <col min="10489" max="10490" width="0" style="55" hidden="1" customWidth="1"/>
    <col min="10491" max="10491" width="26.140625" style="55" customWidth="1"/>
    <col min="10492" max="10492" width="13.140625" style="55" customWidth="1"/>
    <col min="10493" max="10493" width="9.42578125" style="55" customWidth="1"/>
    <col min="10494" max="10494" width="30.42578125" style="55" customWidth="1"/>
    <col min="10495" max="10495" width="13.28515625" style="55" customWidth="1"/>
    <col min="10496" max="10496" width="8" style="55" customWidth="1"/>
    <col min="10497" max="10497" width="10.5703125" style="55" customWidth="1"/>
    <col min="10498" max="10498" width="7.42578125" style="55" customWidth="1"/>
    <col min="10499" max="10499" width="10.140625" style="55" customWidth="1"/>
    <col min="10500" max="10500" width="0" style="55" hidden="1" customWidth="1"/>
    <col min="10501" max="10501" width="17.28515625" style="55" customWidth="1"/>
    <col min="10502" max="10502" width="14.28515625" style="55" customWidth="1"/>
    <col min="10503" max="10503" width="23.140625" style="55" customWidth="1"/>
    <col min="10504" max="10504" width="24" style="55" customWidth="1"/>
    <col min="10505" max="10505" width="21.42578125" style="55" customWidth="1"/>
    <col min="10506" max="10506" width="22.28515625" style="55" customWidth="1"/>
    <col min="10507" max="10507" width="0" style="55" hidden="1" customWidth="1"/>
    <col min="10508" max="10508" width="13.28515625" style="55" customWidth="1"/>
    <col min="10509" max="10509" width="9" style="55" customWidth="1"/>
    <col min="10510" max="10510" width="7.140625" style="55" customWidth="1"/>
    <col min="10511" max="10511" width="9" style="55" customWidth="1"/>
    <col min="10512" max="10512" width="7.85546875" style="55" customWidth="1"/>
    <col min="10513" max="10513" width="14" style="55" customWidth="1"/>
    <col min="10514" max="10514" width="15.140625" style="55" customWidth="1"/>
    <col min="10515" max="10515" width="12" style="55" bestFit="1" customWidth="1"/>
    <col min="10516" max="10516" width="14.5703125" style="55" bestFit="1" customWidth="1"/>
    <col min="10517" max="10743" width="11.42578125" style="55"/>
    <col min="10744" max="10744" width="18.85546875" style="55" customWidth="1"/>
    <col min="10745" max="10746" width="0" style="55" hidden="1" customWidth="1"/>
    <col min="10747" max="10747" width="26.140625" style="55" customWidth="1"/>
    <col min="10748" max="10748" width="13.140625" style="55" customWidth="1"/>
    <col min="10749" max="10749" width="9.42578125" style="55" customWidth="1"/>
    <col min="10750" max="10750" width="30.42578125" style="55" customWidth="1"/>
    <col min="10751" max="10751" width="13.28515625" style="55" customWidth="1"/>
    <col min="10752" max="10752" width="8" style="55" customWidth="1"/>
    <col min="10753" max="10753" width="10.5703125" style="55" customWidth="1"/>
    <col min="10754" max="10754" width="7.42578125" style="55" customWidth="1"/>
    <col min="10755" max="10755" width="10.140625" style="55" customWidth="1"/>
    <col min="10756" max="10756" width="0" style="55" hidden="1" customWidth="1"/>
    <col min="10757" max="10757" width="17.28515625" style="55" customWidth="1"/>
    <col min="10758" max="10758" width="14.28515625" style="55" customWidth="1"/>
    <col min="10759" max="10759" width="23.140625" style="55" customWidth="1"/>
    <col min="10760" max="10760" width="24" style="55" customWidth="1"/>
    <col min="10761" max="10761" width="21.42578125" style="55" customWidth="1"/>
    <col min="10762" max="10762" width="22.28515625" style="55" customWidth="1"/>
    <col min="10763" max="10763" width="0" style="55" hidden="1" customWidth="1"/>
    <col min="10764" max="10764" width="13.28515625" style="55" customWidth="1"/>
    <col min="10765" max="10765" width="9" style="55" customWidth="1"/>
    <col min="10766" max="10766" width="7.140625" style="55" customWidth="1"/>
    <col min="10767" max="10767" width="9" style="55" customWidth="1"/>
    <col min="10768" max="10768" width="7.85546875" style="55" customWidth="1"/>
    <col min="10769" max="10769" width="14" style="55" customWidth="1"/>
    <col min="10770" max="10770" width="15.140625" style="55" customWidth="1"/>
    <col min="10771" max="10771" width="12" style="55" bestFit="1" customWidth="1"/>
    <col min="10772" max="10772" width="14.5703125" style="55" bestFit="1" customWidth="1"/>
    <col min="10773" max="10999" width="11.42578125" style="55"/>
    <col min="11000" max="11000" width="18.85546875" style="55" customWidth="1"/>
    <col min="11001" max="11002" width="0" style="55" hidden="1" customWidth="1"/>
    <col min="11003" max="11003" width="26.140625" style="55" customWidth="1"/>
    <col min="11004" max="11004" width="13.140625" style="55" customWidth="1"/>
    <col min="11005" max="11005" width="9.42578125" style="55" customWidth="1"/>
    <col min="11006" max="11006" width="30.42578125" style="55" customWidth="1"/>
    <col min="11007" max="11007" width="13.28515625" style="55" customWidth="1"/>
    <col min="11008" max="11008" width="8" style="55" customWidth="1"/>
    <col min="11009" max="11009" width="10.5703125" style="55" customWidth="1"/>
    <col min="11010" max="11010" width="7.42578125" style="55" customWidth="1"/>
    <col min="11011" max="11011" width="10.140625" style="55" customWidth="1"/>
    <col min="11012" max="11012" width="0" style="55" hidden="1" customWidth="1"/>
    <col min="11013" max="11013" width="17.28515625" style="55" customWidth="1"/>
    <col min="11014" max="11014" width="14.28515625" style="55" customWidth="1"/>
    <col min="11015" max="11015" width="23.140625" style="55" customWidth="1"/>
    <col min="11016" max="11016" width="24" style="55" customWidth="1"/>
    <col min="11017" max="11017" width="21.42578125" style="55" customWidth="1"/>
    <col min="11018" max="11018" width="22.28515625" style="55" customWidth="1"/>
    <col min="11019" max="11019" width="0" style="55" hidden="1" customWidth="1"/>
    <col min="11020" max="11020" width="13.28515625" style="55" customWidth="1"/>
    <col min="11021" max="11021" width="9" style="55" customWidth="1"/>
    <col min="11022" max="11022" width="7.140625" style="55" customWidth="1"/>
    <col min="11023" max="11023" width="9" style="55" customWidth="1"/>
    <col min="11024" max="11024" width="7.85546875" style="55" customWidth="1"/>
    <col min="11025" max="11025" width="14" style="55" customWidth="1"/>
    <col min="11026" max="11026" width="15.140625" style="55" customWidth="1"/>
    <col min="11027" max="11027" width="12" style="55" bestFit="1" customWidth="1"/>
    <col min="11028" max="11028" width="14.5703125" style="55" bestFit="1" customWidth="1"/>
    <col min="11029" max="11255" width="11.42578125" style="55"/>
    <col min="11256" max="11256" width="18.85546875" style="55" customWidth="1"/>
    <col min="11257" max="11258" width="0" style="55" hidden="1" customWidth="1"/>
    <col min="11259" max="11259" width="26.140625" style="55" customWidth="1"/>
    <col min="11260" max="11260" width="13.140625" style="55" customWidth="1"/>
    <col min="11261" max="11261" width="9.42578125" style="55" customWidth="1"/>
    <col min="11262" max="11262" width="30.42578125" style="55" customWidth="1"/>
    <col min="11263" max="11263" width="13.28515625" style="55" customWidth="1"/>
    <col min="11264" max="11264" width="8" style="55" customWidth="1"/>
    <col min="11265" max="11265" width="10.5703125" style="55" customWidth="1"/>
    <col min="11266" max="11266" width="7.42578125" style="55" customWidth="1"/>
    <col min="11267" max="11267" width="10.140625" style="55" customWidth="1"/>
    <col min="11268" max="11268" width="0" style="55" hidden="1" customWidth="1"/>
    <col min="11269" max="11269" width="17.28515625" style="55" customWidth="1"/>
    <col min="11270" max="11270" width="14.28515625" style="55" customWidth="1"/>
    <col min="11271" max="11271" width="23.140625" style="55" customWidth="1"/>
    <col min="11272" max="11272" width="24" style="55" customWidth="1"/>
    <col min="11273" max="11273" width="21.42578125" style="55" customWidth="1"/>
    <col min="11274" max="11274" width="22.28515625" style="55" customWidth="1"/>
    <col min="11275" max="11275" width="0" style="55" hidden="1" customWidth="1"/>
    <col min="11276" max="11276" width="13.28515625" style="55" customWidth="1"/>
    <col min="11277" max="11277" width="9" style="55" customWidth="1"/>
    <col min="11278" max="11278" width="7.140625" style="55" customWidth="1"/>
    <col min="11279" max="11279" width="9" style="55" customWidth="1"/>
    <col min="11280" max="11280" width="7.85546875" style="55" customWidth="1"/>
    <col min="11281" max="11281" width="14" style="55" customWidth="1"/>
    <col min="11282" max="11282" width="15.140625" style="55" customWidth="1"/>
    <col min="11283" max="11283" width="12" style="55" bestFit="1" customWidth="1"/>
    <col min="11284" max="11284" width="14.5703125" style="55" bestFit="1" customWidth="1"/>
    <col min="11285" max="11511" width="11.42578125" style="55"/>
    <col min="11512" max="11512" width="18.85546875" style="55" customWidth="1"/>
    <col min="11513" max="11514" width="0" style="55" hidden="1" customWidth="1"/>
    <col min="11515" max="11515" width="26.140625" style="55" customWidth="1"/>
    <col min="11516" max="11516" width="13.140625" style="55" customWidth="1"/>
    <col min="11517" max="11517" width="9.42578125" style="55" customWidth="1"/>
    <col min="11518" max="11518" width="30.42578125" style="55" customWidth="1"/>
    <col min="11519" max="11519" width="13.28515625" style="55" customWidth="1"/>
    <col min="11520" max="11520" width="8" style="55" customWidth="1"/>
    <col min="11521" max="11521" width="10.5703125" style="55" customWidth="1"/>
    <col min="11522" max="11522" width="7.42578125" style="55" customWidth="1"/>
    <col min="11523" max="11523" width="10.140625" style="55" customWidth="1"/>
    <col min="11524" max="11524" width="0" style="55" hidden="1" customWidth="1"/>
    <col min="11525" max="11525" width="17.28515625" style="55" customWidth="1"/>
    <col min="11526" max="11526" width="14.28515625" style="55" customWidth="1"/>
    <col min="11527" max="11527" width="23.140625" style="55" customWidth="1"/>
    <col min="11528" max="11528" width="24" style="55" customWidth="1"/>
    <col min="11529" max="11529" width="21.42578125" style="55" customWidth="1"/>
    <col min="11530" max="11530" width="22.28515625" style="55" customWidth="1"/>
    <col min="11531" max="11531" width="0" style="55" hidden="1" customWidth="1"/>
    <col min="11532" max="11532" width="13.28515625" style="55" customWidth="1"/>
    <col min="11533" max="11533" width="9" style="55" customWidth="1"/>
    <col min="11534" max="11534" width="7.140625" style="55" customWidth="1"/>
    <col min="11535" max="11535" width="9" style="55" customWidth="1"/>
    <col min="11536" max="11536" width="7.85546875" style="55" customWidth="1"/>
    <col min="11537" max="11537" width="14" style="55" customWidth="1"/>
    <col min="11538" max="11538" width="15.140625" style="55" customWidth="1"/>
    <col min="11539" max="11539" width="12" style="55" bestFit="1" customWidth="1"/>
    <col min="11540" max="11540" width="14.5703125" style="55" bestFit="1" customWidth="1"/>
    <col min="11541" max="11767" width="11.42578125" style="55"/>
    <col min="11768" max="11768" width="18.85546875" style="55" customWidth="1"/>
    <col min="11769" max="11770" width="0" style="55" hidden="1" customWidth="1"/>
    <col min="11771" max="11771" width="26.140625" style="55" customWidth="1"/>
    <col min="11772" max="11772" width="13.140625" style="55" customWidth="1"/>
    <col min="11773" max="11773" width="9.42578125" style="55" customWidth="1"/>
    <col min="11774" max="11774" width="30.42578125" style="55" customWidth="1"/>
    <col min="11775" max="11775" width="13.28515625" style="55" customWidth="1"/>
    <col min="11776" max="11776" width="8" style="55" customWidth="1"/>
    <col min="11777" max="11777" width="10.5703125" style="55" customWidth="1"/>
    <col min="11778" max="11778" width="7.42578125" style="55" customWidth="1"/>
    <col min="11779" max="11779" width="10.140625" style="55" customWidth="1"/>
    <col min="11780" max="11780" width="0" style="55" hidden="1" customWidth="1"/>
    <col min="11781" max="11781" width="17.28515625" style="55" customWidth="1"/>
    <col min="11782" max="11782" width="14.28515625" style="55" customWidth="1"/>
    <col min="11783" max="11783" width="23.140625" style="55" customWidth="1"/>
    <col min="11784" max="11784" width="24" style="55" customWidth="1"/>
    <col min="11785" max="11785" width="21.42578125" style="55" customWidth="1"/>
    <col min="11786" max="11786" width="22.28515625" style="55" customWidth="1"/>
    <col min="11787" max="11787" width="0" style="55" hidden="1" customWidth="1"/>
    <col min="11788" max="11788" width="13.28515625" style="55" customWidth="1"/>
    <col min="11789" max="11789" width="9" style="55" customWidth="1"/>
    <col min="11790" max="11790" width="7.140625" style="55" customWidth="1"/>
    <col min="11791" max="11791" width="9" style="55" customWidth="1"/>
    <col min="11792" max="11792" width="7.85546875" style="55" customWidth="1"/>
    <col min="11793" max="11793" width="14" style="55" customWidth="1"/>
    <col min="11794" max="11794" width="15.140625" style="55" customWidth="1"/>
    <col min="11795" max="11795" width="12" style="55" bestFit="1" customWidth="1"/>
    <col min="11796" max="11796" width="14.5703125" style="55" bestFit="1" customWidth="1"/>
    <col min="11797" max="12023" width="11.42578125" style="55"/>
    <col min="12024" max="12024" width="18.85546875" style="55" customWidth="1"/>
    <col min="12025" max="12026" width="0" style="55" hidden="1" customWidth="1"/>
    <col min="12027" max="12027" width="26.140625" style="55" customWidth="1"/>
    <col min="12028" max="12028" width="13.140625" style="55" customWidth="1"/>
    <col min="12029" max="12029" width="9.42578125" style="55" customWidth="1"/>
    <col min="12030" max="12030" width="30.42578125" style="55" customWidth="1"/>
    <col min="12031" max="12031" width="13.28515625" style="55" customWidth="1"/>
    <col min="12032" max="12032" width="8" style="55" customWidth="1"/>
    <col min="12033" max="12033" width="10.5703125" style="55" customWidth="1"/>
    <col min="12034" max="12034" width="7.42578125" style="55" customWidth="1"/>
    <col min="12035" max="12035" width="10.140625" style="55" customWidth="1"/>
    <col min="12036" max="12036" width="0" style="55" hidden="1" customWidth="1"/>
    <col min="12037" max="12037" width="17.28515625" style="55" customWidth="1"/>
    <col min="12038" max="12038" width="14.28515625" style="55" customWidth="1"/>
    <col min="12039" max="12039" width="23.140625" style="55" customWidth="1"/>
    <col min="12040" max="12040" width="24" style="55" customWidth="1"/>
    <col min="12041" max="12041" width="21.42578125" style="55" customWidth="1"/>
    <col min="12042" max="12042" width="22.28515625" style="55" customWidth="1"/>
    <col min="12043" max="12043" width="0" style="55" hidden="1" customWidth="1"/>
    <col min="12044" max="12044" width="13.28515625" style="55" customWidth="1"/>
    <col min="12045" max="12045" width="9" style="55" customWidth="1"/>
    <col min="12046" max="12046" width="7.140625" style="55" customWidth="1"/>
    <col min="12047" max="12047" width="9" style="55" customWidth="1"/>
    <col min="12048" max="12048" width="7.85546875" style="55" customWidth="1"/>
    <col min="12049" max="12049" width="14" style="55" customWidth="1"/>
    <col min="12050" max="12050" width="15.140625" style="55" customWidth="1"/>
    <col min="12051" max="12051" width="12" style="55" bestFit="1" customWidth="1"/>
    <col min="12052" max="12052" width="14.5703125" style="55" bestFit="1" customWidth="1"/>
    <col min="12053" max="12279" width="11.42578125" style="55"/>
    <col min="12280" max="12280" width="18.85546875" style="55" customWidth="1"/>
    <col min="12281" max="12282" width="0" style="55" hidden="1" customWidth="1"/>
    <col min="12283" max="12283" width="26.140625" style="55" customWidth="1"/>
    <col min="12284" max="12284" width="13.140625" style="55" customWidth="1"/>
    <col min="12285" max="12285" width="9.42578125" style="55" customWidth="1"/>
    <col min="12286" max="12286" width="30.42578125" style="55" customWidth="1"/>
    <col min="12287" max="12287" width="13.28515625" style="55" customWidth="1"/>
    <col min="12288" max="12288" width="8" style="55" customWidth="1"/>
    <col min="12289" max="12289" width="10.5703125" style="55" customWidth="1"/>
    <col min="12290" max="12290" width="7.42578125" style="55" customWidth="1"/>
    <col min="12291" max="12291" width="10.140625" style="55" customWidth="1"/>
    <col min="12292" max="12292" width="0" style="55" hidden="1" customWidth="1"/>
    <col min="12293" max="12293" width="17.28515625" style="55" customWidth="1"/>
    <col min="12294" max="12294" width="14.28515625" style="55" customWidth="1"/>
    <col min="12295" max="12295" width="23.140625" style="55" customWidth="1"/>
    <col min="12296" max="12296" width="24" style="55" customWidth="1"/>
    <col min="12297" max="12297" width="21.42578125" style="55" customWidth="1"/>
    <col min="12298" max="12298" width="22.28515625" style="55" customWidth="1"/>
    <col min="12299" max="12299" width="0" style="55" hidden="1" customWidth="1"/>
    <col min="12300" max="12300" width="13.28515625" style="55" customWidth="1"/>
    <col min="12301" max="12301" width="9" style="55" customWidth="1"/>
    <col min="12302" max="12302" width="7.140625" style="55" customWidth="1"/>
    <col min="12303" max="12303" width="9" style="55" customWidth="1"/>
    <col min="12304" max="12304" width="7.85546875" style="55" customWidth="1"/>
    <col min="12305" max="12305" width="14" style="55" customWidth="1"/>
    <col min="12306" max="12306" width="15.140625" style="55" customWidth="1"/>
    <col min="12307" max="12307" width="12" style="55" bestFit="1" customWidth="1"/>
    <col min="12308" max="12308" width="14.5703125" style="55" bestFit="1" customWidth="1"/>
    <col min="12309" max="12535" width="11.42578125" style="55"/>
    <col min="12536" max="12536" width="18.85546875" style="55" customWidth="1"/>
    <col min="12537" max="12538" width="0" style="55" hidden="1" customWidth="1"/>
    <col min="12539" max="12539" width="26.140625" style="55" customWidth="1"/>
    <col min="12540" max="12540" width="13.140625" style="55" customWidth="1"/>
    <col min="12541" max="12541" width="9.42578125" style="55" customWidth="1"/>
    <col min="12542" max="12542" width="30.42578125" style="55" customWidth="1"/>
    <col min="12543" max="12543" width="13.28515625" style="55" customWidth="1"/>
    <col min="12544" max="12544" width="8" style="55" customWidth="1"/>
    <col min="12545" max="12545" width="10.5703125" style="55" customWidth="1"/>
    <col min="12546" max="12546" width="7.42578125" style="55" customWidth="1"/>
    <col min="12547" max="12547" width="10.140625" style="55" customWidth="1"/>
    <col min="12548" max="12548" width="0" style="55" hidden="1" customWidth="1"/>
    <col min="12549" max="12549" width="17.28515625" style="55" customWidth="1"/>
    <col min="12550" max="12550" width="14.28515625" style="55" customWidth="1"/>
    <col min="12551" max="12551" width="23.140625" style="55" customWidth="1"/>
    <col min="12552" max="12552" width="24" style="55" customWidth="1"/>
    <col min="12553" max="12553" width="21.42578125" style="55" customWidth="1"/>
    <col min="12554" max="12554" width="22.28515625" style="55" customWidth="1"/>
    <col min="12555" max="12555" width="0" style="55" hidden="1" customWidth="1"/>
    <col min="12556" max="12556" width="13.28515625" style="55" customWidth="1"/>
    <col min="12557" max="12557" width="9" style="55" customWidth="1"/>
    <col min="12558" max="12558" width="7.140625" style="55" customWidth="1"/>
    <col min="12559" max="12559" width="9" style="55" customWidth="1"/>
    <col min="12560" max="12560" width="7.85546875" style="55" customWidth="1"/>
    <col min="12561" max="12561" width="14" style="55" customWidth="1"/>
    <col min="12562" max="12562" width="15.140625" style="55" customWidth="1"/>
    <col min="12563" max="12563" width="12" style="55" bestFit="1" customWidth="1"/>
    <col min="12564" max="12564" width="14.5703125" style="55" bestFit="1" customWidth="1"/>
    <col min="12565" max="12791" width="11.42578125" style="55"/>
    <col min="12792" max="12792" width="18.85546875" style="55" customWidth="1"/>
    <col min="12793" max="12794" width="0" style="55" hidden="1" customWidth="1"/>
    <col min="12795" max="12795" width="26.140625" style="55" customWidth="1"/>
    <col min="12796" max="12796" width="13.140625" style="55" customWidth="1"/>
    <col min="12797" max="12797" width="9.42578125" style="55" customWidth="1"/>
    <col min="12798" max="12798" width="30.42578125" style="55" customWidth="1"/>
    <col min="12799" max="12799" width="13.28515625" style="55" customWidth="1"/>
    <col min="12800" max="12800" width="8" style="55" customWidth="1"/>
    <col min="12801" max="12801" width="10.5703125" style="55" customWidth="1"/>
    <col min="12802" max="12802" width="7.42578125" style="55" customWidth="1"/>
    <col min="12803" max="12803" width="10.140625" style="55" customWidth="1"/>
    <col min="12804" max="12804" width="0" style="55" hidden="1" customWidth="1"/>
    <col min="12805" max="12805" width="17.28515625" style="55" customWidth="1"/>
    <col min="12806" max="12806" width="14.28515625" style="55" customWidth="1"/>
    <col min="12807" max="12807" width="23.140625" style="55" customWidth="1"/>
    <col min="12808" max="12808" width="24" style="55" customWidth="1"/>
    <col min="12809" max="12809" width="21.42578125" style="55" customWidth="1"/>
    <col min="12810" max="12810" width="22.28515625" style="55" customWidth="1"/>
    <col min="12811" max="12811" width="0" style="55" hidden="1" customWidth="1"/>
    <col min="12812" max="12812" width="13.28515625" style="55" customWidth="1"/>
    <col min="12813" max="12813" width="9" style="55" customWidth="1"/>
    <col min="12814" max="12814" width="7.140625" style="55" customWidth="1"/>
    <col min="12815" max="12815" width="9" style="55" customWidth="1"/>
    <col min="12816" max="12816" width="7.85546875" style="55" customWidth="1"/>
    <col min="12817" max="12817" width="14" style="55" customWidth="1"/>
    <col min="12818" max="12818" width="15.140625" style="55" customWidth="1"/>
    <col min="12819" max="12819" width="12" style="55" bestFit="1" customWidth="1"/>
    <col min="12820" max="12820" width="14.5703125" style="55" bestFit="1" customWidth="1"/>
    <col min="12821" max="13047" width="11.42578125" style="55"/>
    <col min="13048" max="13048" width="18.85546875" style="55" customWidth="1"/>
    <col min="13049" max="13050" width="0" style="55" hidden="1" customWidth="1"/>
    <col min="13051" max="13051" width="26.140625" style="55" customWidth="1"/>
    <col min="13052" max="13052" width="13.140625" style="55" customWidth="1"/>
    <col min="13053" max="13053" width="9.42578125" style="55" customWidth="1"/>
    <col min="13054" max="13054" width="30.42578125" style="55" customWidth="1"/>
    <col min="13055" max="13055" width="13.28515625" style="55" customWidth="1"/>
    <col min="13056" max="13056" width="8" style="55" customWidth="1"/>
    <col min="13057" max="13057" width="10.5703125" style="55" customWidth="1"/>
    <col min="13058" max="13058" width="7.42578125" style="55" customWidth="1"/>
    <col min="13059" max="13059" width="10.140625" style="55" customWidth="1"/>
    <col min="13060" max="13060" width="0" style="55" hidden="1" customWidth="1"/>
    <col min="13061" max="13061" width="17.28515625" style="55" customWidth="1"/>
    <col min="13062" max="13062" width="14.28515625" style="55" customWidth="1"/>
    <col min="13063" max="13063" width="23.140625" style="55" customWidth="1"/>
    <col min="13064" max="13064" width="24" style="55" customWidth="1"/>
    <col min="13065" max="13065" width="21.42578125" style="55" customWidth="1"/>
    <col min="13066" max="13066" width="22.28515625" style="55" customWidth="1"/>
    <col min="13067" max="13067" width="0" style="55" hidden="1" customWidth="1"/>
    <col min="13068" max="13068" width="13.28515625" style="55" customWidth="1"/>
    <col min="13069" max="13069" width="9" style="55" customWidth="1"/>
    <col min="13070" max="13070" width="7.140625" style="55" customWidth="1"/>
    <col min="13071" max="13071" width="9" style="55" customWidth="1"/>
    <col min="13072" max="13072" width="7.85546875" style="55" customWidth="1"/>
    <col min="13073" max="13073" width="14" style="55" customWidth="1"/>
    <col min="13074" max="13074" width="15.140625" style="55" customWidth="1"/>
    <col min="13075" max="13075" width="12" style="55" bestFit="1" customWidth="1"/>
    <col min="13076" max="13076" width="14.5703125" style="55" bestFit="1" customWidth="1"/>
    <col min="13077" max="13303" width="11.42578125" style="55"/>
    <col min="13304" max="13304" width="18.85546875" style="55" customWidth="1"/>
    <col min="13305" max="13306" width="0" style="55" hidden="1" customWidth="1"/>
    <col min="13307" max="13307" width="26.140625" style="55" customWidth="1"/>
    <col min="13308" max="13308" width="13.140625" style="55" customWidth="1"/>
    <col min="13309" max="13309" width="9.42578125" style="55" customWidth="1"/>
    <col min="13310" max="13310" width="30.42578125" style="55" customWidth="1"/>
    <col min="13311" max="13311" width="13.28515625" style="55" customWidth="1"/>
    <col min="13312" max="13312" width="8" style="55" customWidth="1"/>
    <col min="13313" max="13313" width="10.5703125" style="55" customWidth="1"/>
    <col min="13314" max="13314" width="7.42578125" style="55" customWidth="1"/>
    <col min="13315" max="13315" width="10.140625" style="55" customWidth="1"/>
    <col min="13316" max="13316" width="0" style="55" hidden="1" customWidth="1"/>
    <col min="13317" max="13317" width="17.28515625" style="55" customWidth="1"/>
    <col min="13318" max="13318" width="14.28515625" style="55" customWidth="1"/>
    <col min="13319" max="13319" width="23.140625" style="55" customWidth="1"/>
    <col min="13320" max="13320" width="24" style="55" customWidth="1"/>
    <col min="13321" max="13321" width="21.42578125" style="55" customWidth="1"/>
    <col min="13322" max="13322" width="22.28515625" style="55" customWidth="1"/>
    <col min="13323" max="13323" width="0" style="55" hidden="1" customWidth="1"/>
    <col min="13324" max="13324" width="13.28515625" style="55" customWidth="1"/>
    <col min="13325" max="13325" width="9" style="55" customWidth="1"/>
    <col min="13326" max="13326" width="7.140625" style="55" customWidth="1"/>
    <col min="13327" max="13327" width="9" style="55" customWidth="1"/>
    <col min="13328" max="13328" width="7.85546875" style="55" customWidth="1"/>
    <col min="13329" max="13329" width="14" style="55" customWidth="1"/>
    <col min="13330" max="13330" width="15.140625" style="55" customWidth="1"/>
    <col min="13331" max="13331" width="12" style="55" bestFit="1" customWidth="1"/>
    <col min="13332" max="13332" width="14.5703125" style="55" bestFit="1" customWidth="1"/>
    <col min="13333" max="13559" width="11.42578125" style="55"/>
    <col min="13560" max="13560" width="18.85546875" style="55" customWidth="1"/>
    <col min="13561" max="13562" width="0" style="55" hidden="1" customWidth="1"/>
    <col min="13563" max="13563" width="26.140625" style="55" customWidth="1"/>
    <col min="13564" max="13564" width="13.140625" style="55" customWidth="1"/>
    <col min="13565" max="13565" width="9.42578125" style="55" customWidth="1"/>
    <col min="13566" max="13566" width="30.42578125" style="55" customWidth="1"/>
    <col min="13567" max="13567" width="13.28515625" style="55" customWidth="1"/>
    <col min="13568" max="13568" width="8" style="55" customWidth="1"/>
    <col min="13569" max="13569" width="10.5703125" style="55" customWidth="1"/>
    <col min="13570" max="13570" width="7.42578125" style="55" customWidth="1"/>
    <col min="13571" max="13571" width="10.140625" style="55" customWidth="1"/>
    <col min="13572" max="13572" width="0" style="55" hidden="1" customWidth="1"/>
    <col min="13573" max="13573" width="17.28515625" style="55" customWidth="1"/>
    <col min="13574" max="13574" width="14.28515625" style="55" customWidth="1"/>
    <col min="13575" max="13575" width="23.140625" style="55" customWidth="1"/>
    <col min="13576" max="13576" width="24" style="55" customWidth="1"/>
    <col min="13577" max="13577" width="21.42578125" style="55" customWidth="1"/>
    <col min="13578" max="13578" width="22.28515625" style="55" customWidth="1"/>
    <col min="13579" max="13579" width="0" style="55" hidden="1" customWidth="1"/>
    <col min="13580" max="13580" width="13.28515625" style="55" customWidth="1"/>
    <col min="13581" max="13581" width="9" style="55" customWidth="1"/>
    <col min="13582" max="13582" width="7.140625" style="55" customWidth="1"/>
    <col min="13583" max="13583" width="9" style="55" customWidth="1"/>
    <col min="13584" max="13584" width="7.85546875" style="55" customWidth="1"/>
    <col min="13585" max="13585" width="14" style="55" customWidth="1"/>
    <col min="13586" max="13586" width="15.140625" style="55" customWidth="1"/>
    <col min="13587" max="13587" width="12" style="55" bestFit="1" customWidth="1"/>
    <col min="13588" max="13588" width="14.5703125" style="55" bestFit="1" customWidth="1"/>
    <col min="13589" max="13815" width="11.42578125" style="55"/>
    <col min="13816" max="13816" width="18.85546875" style="55" customWidth="1"/>
    <col min="13817" max="13818" width="0" style="55" hidden="1" customWidth="1"/>
    <col min="13819" max="13819" width="26.140625" style="55" customWidth="1"/>
    <col min="13820" max="13820" width="13.140625" style="55" customWidth="1"/>
    <col min="13821" max="13821" width="9.42578125" style="55" customWidth="1"/>
    <col min="13822" max="13822" width="30.42578125" style="55" customWidth="1"/>
    <col min="13823" max="13823" width="13.28515625" style="55" customWidth="1"/>
    <col min="13824" max="13824" width="8" style="55" customWidth="1"/>
    <col min="13825" max="13825" width="10.5703125" style="55" customWidth="1"/>
    <col min="13826" max="13826" width="7.42578125" style="55" customWidth="1"/>
    <col min="13827" max="13827" width="10.140625" style="55" customWidth="1"/>
    <col min="13828" max="13828" width="0" style="55" hidden="1" customWidth="1"/>
    <col min="13829" max="13829" width="17.28515625" style="55" customWidth="1"/>
    <col min="13830" max="13830" width="14.28515625" style="55" customWidth="1"/>
    <col min="13831" max="13831" width="23.140625" style="55" customWidth="1"/>
    <col min="13832" max="13832" width="24" style="55" customWidth="1"/>
    <col min="13833" max="13833" width="21.42578125" style="55" customWidth="1"/>
    <col min="13834" max="13834" width="22.28515625" style="55" customWidth="1"/>
    <col min="13835" max="13835" width="0" style="55" hidden="1" customWidth="1"/>
    <col min="13836" max="13836" width="13.28515625" style="55" customWidth="1"/>
    <col min="13837" max="13837" width="9" style="55" customWidth="1"/>
    <col min="13838" max="13838" width="7.140625" style="55" customWidth="1"/>
    <col min="13839" max="13839" width="9" style="55" customWidth="1"/>
    <col min="13840" max="13840" width="7.85546875" style="55" customWidth="1"/>
    <col min="13841" max="13841" width="14" style="55" customWidth="1"/>
    <col min="13842" max="13842" width="15.140625" style="55" customWidth="1"/>
    <col min="13843" max="13843" width="12" style="55" bestFit="1" customWidth="1"/>
    <col min="13844" max="13844" width="14.5703125" style="55" bestFit="1" customWidth="1"/>
    <col min="13845" max="14071" width="11.42578125" style="55"/>
    <col min="14072" max="14072" width="18.85546875" style="55" customWidth="1"/>
    <col min="14073" max="14074" width="0" style="55" hidden="1" customWidth="1"/>
    <col min="14075" max="14075" width="26.140625" style="55" customWidth="1"/>
    <col min="14076" max="14076" width="13.140625" style="55" customWidth="1"/>
    <col min="14077" max="14077" width="9.42578125" style="55" customWidth="1"/>
    <col min="14078" max="14078" width="30.42578125" style="55" customWidth="1"/>
    <col min="14079" max="14079" width="13.28515625" style="55" customWidth="1"/>
    <col min="14080" max="14080" width="8" style="55" customWidth="1"/>
    <col min="14081" max="14081" width="10.5703125" style="55" customWidth="1"/>
    <col min="14082" max="14082" width="7.42578125" style="55" customWidth="1"/>
    <col min="14083" max="14083" width="10.140625" style="55" customWidth="1"/>
    <col min="14084" max="14084" width="0" style="55" hidden="1" customWidth="1"/>
    <col min="14085" max="14085" width="17.28515625" style="55" customWidth="1"/>
    <col min="14086" max="14086" width="14.28515625" style="55" customWidth="1"/>
    <col min="14087" max="14087" width="23.140625" style="55" customWidth="1"/>
    <col min="14088" max="14088" width="24" style="55" customWidth="1"/>
    <col min="14089" max="14089" width="21.42578125" style="55" customWidth="1"/>
    <col min="14090" max="14090" width="22.28515625" style="55" customWidth="1"/>
    <col min="14091" max="14091" width="0" style="55" hidden="1" customWidth="1"/>
    <col min="14092" max="14092" width="13.28515625" style="55" customWidth="1"/>
    <col min="14093" max="14093" width="9" style="55" customWidth="1"/>
    <col min="14094" max="14094" width="7.140625" style="55" customWidth="1"/>
    <col min="14095" max="14095" width="9" style="55" customWidth="1"/>
    <col min="14096" max="14096" width="7.85546875" style="55" customWidth="1"/>
    <col min="14097" max="14097" width="14" style="55" customWidth="1"/>
    <col min="14098" max="14098" width="15.140625" style="55" customWidth="1"/>
    <col min="14099" max="14099" width="12" style="55" bestFit="1" customWidth="1"/>
    <col min="14100" max="14100" width="14.5703125" style="55" bestFit="1" customWidth="1"/>
    <col min="14101" max="14327" width="11.42578125" style="55"/>
    <col min="14328" max="14328" width="18.85546875" style="55" customWidth="1"/>
    <col min="14329" max="14330" width="0" style="55" hidden="1" customWidth="1"/>
    <col min="14331" max="14331" width="26.140625" style="55" customWidth="1"/>
    <col min="14332" max="14332" width="13.140625" style="55" customWidth="1"/>
    <col min="14333" max="14333" width="9.42578125" style="55" customWidth="1"/>
    <col min="14334" max="14334" width="30.42578125" style="55" customWidth="1"/>
    <col min="14335" max="14335" width="13.28515625" style="55" customWidth="1"/>
    <col min="14336" max="14336" width="8" style="55" customWidth="1"/>
    <col min="14337" max="14337" width="10.5703125" style="55" customWidth="1"/>
    <col min="14338" max="14338" width="7.42578125" style="55" customWidth="1"/>
    <col min="14339" max="14339" width="10.140625" style="55" customWidth="1"/>
    <col min="14340" max="14340" width="0" style="55" hidden="1" customWidth="1"/>
    <col min="14341" max="14341" width="17.28515625" style="55" customWidth="1"/>
    <col min="14342" max="14342" width="14.28515625" style="55" customWidth="1"/>
    <col min="14343" max="14343" width="23.140625" style="55" customWidth="1"/>
    <col min="14344" max="14344" width="24" style="55" customWidth="1"/>
    <col min="14345" max="14345" width="21.42578125" style="55" customWidth="1"/>
    <col min="14346" max="14346" width="22.28515625" style="55" customWidth="1"/>
    <col min="14347" max="14347" width="0" style="55" hidden="1" customWidth="1"/>
    <col min="14348" max="14348" width="13.28515625" style="55" customWidth="1"/>
    <col min="14349" max="14349" width="9" style="55" customWidth="1"/>
    <col min="14350" max="14350" width="7.140625" style="55" customWidth="1"/>
    <col min="14351" max="14351" width="9" style="55" customWidth="1"/>
    <col min="14352" max="14352" width="7.85546875" style="55" customWidth="1"/>
    <col min="14353" max="14353" width="14" style="55" customWidth="1"/>
    <col min="14354" max="14354" width="15.140625" style="55" customWidth="1"/>
    <col min="14355" max="14355" width="12" style="55" bestFit="1" customWidth="1"/>
    <col min="14356" max="14356" width="14.5703125" style="55" bestFit="1" customWidth="1"/>
    <col min="14357" max="14583" width="11.42578125" style="55"/>
    <col min="14584" max="14584" width="18.85546875" style="55" customWidth="1"/>
    <col min="14585" max="14586" width="0" style="55" hidden="1" customWidth="1"/>
    <col min="14587" max="14587" width="26.140625" style="55" customWidth="1"/>
    <col min="14588" max="14588" width="13.140625" style="55" customWidth="1"/>
    <col min="14589" max="14589" width="9.42578125" style="55" customWidth="1"/>
    <col min="14590" max="14590" width="30.42578125" style="55" customWidth="1"/>
    <col min="14591" max="14591" width="13.28515625" style="55" customWidth="1"/>
    <col min="14592" max="14592" width="8" style="55" customWidth="1"/>
    <col min="14593" max="14593" width="10.5703125" style="55" customWidth="1"/>
    <col min="14594" max="14594" width="7.42578125" style="55" customWidth="1"/>
    <col min="14595" max="14595" width="10.140625" style="55" customWidth="1"/>
    <col min="14596" max="14596" width="0" style="55" hidden="1" customWidth="1"/>
    <col min="14597" max="14597" width="17.28515625" style="55" customWidth="1"/>
    <col min="14598" max="14598" width="14.28515625" style="55" customWidth="1"/>
    <col min="14599" max="14599" width="23.140625" style="55" customWidth="1"/>
    <col min="14600" max="14600" width="24" style="55" customWidth="1"/>
    <col min="14601" max="14601" width="21.42578125" style="55" customWidth="1"/>
    <col min="14602" max="14602" width="22.28515625" style="55" customWidth="1"/>
    <col min="14603" max="14603" width="0" style="55" hidden="1" customWidth="1"/>
    <col min="14604" max="14604" width="13.28515625" style="55" customWidth="1"/>
    <col min="14605" max="14605" width="9" style="55" customWidth="1"/>
    <col min="14606" max="14606" width="7.140625" style="55" customWidth="1"/>
    <col min="14607" max="14607" width="9" style="55" customWidth="1"/>
    <col min="14608" max="14608" width="7.85546875" style="55" customWidth="1"/>
    <col min="14609" max="14609" width="14" style="55" customWidth="1"/>
    <col min="14610" max="14610" width="15.140625" style="55" customWidth="1"/>
    <col min="14611" max="14611" width="12" style="55" bestFit="1" customWidth="1"/>
    <col min="14612" max="14612" width="14.5703125" style="55" bestFit="1" customWidth="1"/>
    <col min="14613" max="14839" width="11.42578125" style="55"/>
    <col min="14840" max="14840" width="18.85546875" style="55" customWidth="1"/>
    <col min="14841" max="14842" width="0" style="55" hidden="1" customWidth="1"/>
    <col min="14843" max="14843" width="26.140625" style="55" customWidth="1"/>
    <col min="14844" max="14844" width="13.140625" style="55" customWidth="1"/>
    <col min="14845" max="14845" width="9.42578125" style="55" customWidth="1"/>
    <col min="14846" max="14846" width="30.42578125" style="55" customWidth="1"/>
    <col min="14847" max="14847" width="13.28515625" style="55" customWidth="1"/>
    <col min="14848" max="14848" width="8" style="55" customWidth="1"/>
    <col min="14849" max="14849" width="10.5703125" style="55" customWidth="1"/>
    <col min="14850" max="14850" width="7.42578125" style="55" customWidth="1"/>
    <col min="14851" max="14851" width="10.140625" style="55" customWidth="1"/>
    <col min="14852" max="14852" width="0" style="55" hidden="1" customWidth="1"/>
    <col min="14853" max="14853" width="17.28515625" style="55" customWidth="1"/>
    <col min="14854" max="14854" width="14.28515625" style="55" customWidth="1"/>
    <col min="14855" max="14855" width="23.140625" style="55" customWidth="1"/>
    <col min="14856" max="14856" width="24" style="55" customWidth="1"/>
    <col min="14857" max="14857" width="21.42578125" style="55" customWidth="1"/>
    <col min="14858" max="14858" width="22.28515625" style="55" customWidth="1"/>
    <col min="14859" max="14859" width="0" style="55" hidden="1" customWidth="1"/>
    <col min="14860" max="14860" width="13.28515625" style="55" customWidth="1"/>
    <col min="14861" max="14861" width="9" style="55" customWidth="1"/>
    <col min="14862" max="14862" width="7.140625" style="55" customWidth="1"/>
    <col min="14863" max="14863" width="9" style="55" customWidth="1"/>
    <col min="14864" max="14864" width="7.85546875" style="55" customWidth="1"/>
    <col min="14865" max="14865" width="14" style="55" customWidth="1"/>
    <col min="14866" max="14866" width="15.140625" style="55" customWidth="1"/>
    <col min="14867" max="14867" width="12" style="55" bestFit="1" customWidth="1"/>
    <col min="14868" max="14868" width="14.5703125" style="55" bestFit="1" customWidth="1"/>
    <col min="14869" max="15095" width="11.42578125" style="55"/>
    <col min="15096" max="15096" width="18.85546875" style="55" customWidth="1"/>
    <col min="15097" max="15098" width="0" style="55" hidden="1" customWidth="1"/>
    <col min="15099" max="15099" width="26.140625" style="55" customWidth="1"/>
    <col min="15100" max="15100" width="13.140625" style="55" customWidth="1"/>
    <col min="15101" max="15101" width="9.42578125" style="55" customWidth="1"/>
    <col min="15102" max="15102" width="30.42578125" style="55" customWidth="1"/>
    <col min="15103" max="15103" width="13.28515625" style="55" customWidth="1"/>
    <col min="15104" max="15104" width="8" style="55" customWidth="1"/>
    <col min="15105" max="15105" width="10.5703125" style="55" customWidth="1"/>
    <col min="15106" max="15106" width="7.42578125" style="55" customWidth="1"/>
    <col min="15107" max="15107" width="10.140625" style="55" customWidth="1"/>
    <col min="15108" max="15108" width="0" style="55" hidden="1" customWidth="1"/>
    <col min="15109" max="15109" width="17.28515625" style="55" customWidth="1"/>
    <col min="15110" max="15110" width="14.28515625" style="55" customWidth="1"/>
    <col min="15111" max="15111" width="23.140625" style="55" customWidth="1"/>
    <col min="15112" max="15112" width="24" style="55" customWidth="1"/>
    <col min="15113" max="15113" width="21.42578125" style="55" customWidth="1"/>
    <col min="15114" max="15114" width="22.28515625" style="55" customWidth="1"/>
    <col min="15115" max="15115" width="0" style="55" hidden="1" customWidth="1"/>
    <col min="15116" max="15116" width="13.28515625" style="55" customWidth="1"/>
    <col min="15117" max="15117" width="9" style="55" customWidth="1"/>
    <col min="15118" max="15118" width="7.140625" style="55" customWidth="1"/>
    <col min="15119" max="15119" width="9" style="55" customWidth="1"/>
    <col min="15120" max="15120" width="7.85546875" style="55" customWidth="1"/>
    <col min="15121" max="15121" width="14" style="55" customWidth="1"/>
    <col min="15122" max="15122" width="15.140625" style="55" customWidth="1"/>
    <col min="15123" max="15123" width="12" style="55" bestFit="1" customWidth="1"/>
    <col min="15124" max="15124" width="14.5703125" style="55" bestFit="1" customWidth="1"/>
    <col min="15125" max="15351" width="11.42578125" style="55"/>
    <col min="15352" max="15352" width="18.85546875" style="55" customWidth="1"/>
    <col min="15353" max="15354" width="0" style="55" hidden="1" customWidth="1"/>
    <col min="15355" max="15355" width="26.140625" style="55" customWidth="1"/>
    <col min="15356" max="15356" width="13.140625" style="55" customWidth="1"/>
    <col min="15357" max="15357" width="9.42578125" style="55" customWidth="1"/>
    <col min="15358" max="15358" width="30.42578125" style="55" customWidth="1"/>
    <col min="15359" max="15359" width="13.28515625" style="55" customWidth="1"/>
    <col min="15360" max="15360" width="8" style="55" customWidth="1"/>
    <col min="15361" max="15361" width="10.5703125" style="55" customWidth="1"/>
    <col min="15362" max="15362" width="7.42578125" style="55" customWidth="1"/>
    <col min="15363" max="15363" width="10.140625" style="55" customWidth="1"/>
    <col min="15364" max="15364" width="0" style="55" hidden="1" customWidth="1"/>
    <col min="15365" max="15365" width="17.28515625" style="55" customWidth="1"/>
    <col min="15366" max="15366" width="14.28515625" style="55" customWidth="1"/>
    <col min="15367" max="15367" width="23.140625" style="55" customWidth="1"/>
    <col min="15368" max="15368" width="24" style="55" customWidth="1"/>
    <col min="15369" max="15369" width="21.42578125" style="55" customWidth="1"/>
    <col min="15370" max="15370" width="22.28515625" style="55" customWidth="1"/>
    <col min="15371" max="15371" width="0" style="55" hidden="1" customWidth="1"/>
    <col min="15372" max="15372" width="13.28515625" style="55" customWidth="1"/>
    <col min="15373" max="15373" width="9" style="55" customWidth="1"/>
    <col min="15374" max="15374" width="7.140625" style="55" customWidth="1"/>
    <col min="15375" max="15375" width="9" style="55" customWidth="1"/>
    <col min="15376" max="15376" width="7.85546875" style="55" customWidth="1"/>
    <col min="15377" max="15377" width="14" style="55" customWidth="1"/>
    <col min="15378" max="15378" width="15.140625" style="55" customWidth="1"/>
    <col min="15379" max="15379" width="12" style="55" bestFit="1" customWidth="1"/>
    <col min="15380" max="15380" width="14.5703125" style="55" bestFit="1" customWidth="1"/>
    <col min="15381" max="15607" width="11.42578125" style="55"/>
    <col min="15608" max="15608" width="18.85546875" style="55" customWidth="1"/>
    <col min="15609" max="15610" width="0" style="55" hidden="1" customWidth="1"/>
    <col min="15611" max="15611" width="26.140625" style="55" customWidth="1"/>
    <col min="15612" max="15612" width="13.140625" style="55" customWidth="1"/>
    <col min="15613" max="15613" width="9.42578125" style="55" customWidth="1"/>
    <col min="15614" max="15614" width="30.42578125" style="55" customWidth="1"/>
    <col min="15615" max="15615" width="13.28515625" style="55" customWidth="1"/>
    <col min="15616" max="15616" width="8" style="55" customWidth="1"/>
    <col min="15617" max="15617" width="10.5703125" style="55" customWidth="1"/>
    <col min="15618" max="15618" width="7.42578125" style="55" customWidth="1"/>
    <col min="15619" max="15619" width="10.140625" style="55" customWidth="1"/>
    <col min="15620" max="15620" width="0" style="55" hidden="1" customWidth="1"/>
    <col min="15621" max="15621" width="17.28515625" style="55" customWidth="1"/>
    <col min="15622" max="15622" width="14.28515625" style="55" customWidth="1"/>
    <col min="15623" max="15623" width="23.140625" style="55" customWidth="1"/>
    <col min="15624" max="15624" width="24" style="55" customWidth="1"/>
    <col min="15625" max="15625" width="21.42578125" style="55" customWidth="1"/>
    <col min="15626" max="15626" width="22.28515625" style="55" customWidth="1"/>
    <col min="15627" max="15627" width="0" style="55" hidden="1" customWidth="1"/>
    <col min="15628" max="15628" width="13.28515625" style="55" customWidth="1"/>
    <col min="15629" max="15629" width="9" style="55" customWidth="1"/>
    <col min="15630" max="15630" width="7.140625" style="55" customWidth="1"/>
    <col min="15631" max="15631" width="9" style="55" customWidth="1"/>
    <col min="15632" max="15632" width="7.85546875" style="55" customWidth="1"/>
    <col min="15633" max="15633" width="14" style="55" customWidth="1"/>
    <col min="15634" max="15634" width="15.140625" style="55" customWidth="1"/>
    <col min="15635" max="15635" width="12" style="55" bestFit="1" customWidth="1"/>
    <col min="15636" max="15636" width="14.5703125" style="55" bestFit="1" customWidth="1"/>
    <col min="15637" max="15863" width="11.42578125" style="55"/>
    <col min="15864" max="15864" width="18.85546875" style="55" customWidth="1"/>
    <col min="15865" max="15866" width="0" style="55" hidden="1" customWidth="1"/>
    <col min="15867" max="15867" width="26.140625" style="55" customWidth="1"/>
    <col min="15868" max="15868" width="13.140625" style="55" customWidth="1"/>
    <col min="15869" max="15869" width="9.42578125" style="55" customWidth="1"/>
    <col min="15870" max="15870" width="30.42578125" style="55" customWidth="1"/>
    <col min="15871" max="15871" width="13.28515625" style="55" customWidth="1"/>
    <col min="15872" max="15872" width="8" style="55" customWidth="1"/>
    <col min="15873" max="15873" width="10.5703125" style="55" customWidth="1"/>
    <col min="15874" max="15874" width="7.42578125" style="55" customWidth="1"/>
    <col min="15875" max="15875" width="10.140625" style="55" customWidth="1"/>
    <col min="15876" max="15876" width="0" style="55" hidden="1" customWidth="1"/>
    <col min="15877" max="15877" width="17.28515625" style="55" customWidth="1"/>
    <col min="15878" max="15878" width="14.28515625" style="55" customWidth="1"/>
    <col min="15879" max="15879" width="23.140625" style="55" customWidth="1"/>
    <col min="15880" max="15880" width="24" style="55" customWidth="1"/>
    <col min="15881" max="15881" width="21.42578125" style="55" customWidth="1"/>
    <col min="15882" max="15882" width="22.28515625" style="55" customWidth="1"/>
    <col min="15883" max="15883" width="0" style="55" hidden="1" customWidth="1"/>
    <col min="15884" max="15884" width="13.28515625" style="55" customWidth="1"/>
    <col min="15885" max="15885" width="9" style="55" customWidth="1"/>
    <col min="15886" max="15886" width="7.140625" style="55" customWidth="1"/>
    <col min="15887" max="15887" width="9" style="55" customWidth="1"/>
    <col min="15888" max="15888" width="7.85546875" style="55" customWidth="1"/>
    <col min="15889" max="15889" width="14" style="55" customWidth="1"/>
    <col min="15890" max="15890" width="15.140625" style="55" customWidth="1"/>
    <col min="15891" max="15891" width="12" style="55" bestFit="1" customWidth="1"/>
    <col min="15892" max="15892" width="14.5703125" style="55" bestFit="1" customWidth="1"/>
    <col min="15893" max="16119" width="11.42578125" style="55"/>
    <col min="16120" max="16120" width="18.85546875" style="55" customWidth="1"/>
    <col min="16121" max="16122" width="0" style="55" hidden="1" customWidth="1"/>
    <col min="16123" max="16123" width="26.140625" style="55" customWidth="1"/>
    <col min="16124" max="16124" width="13.140625" style="55" customWidth="1"/>
    <col min="16125" max="16125" width="9.42578125" style="55" customWidth="1"/>
    <col min="16126" max="16126" width="30.42578125" style="55" customWidth="1"/>
    <col min="16127" max="16127" width="13.28515625" style="55" customWidth="1"/>
    <col min="16128" max="16128" width="8" style="55" customWidth="1"/>
    <col min="16129" max="16129" width="10.5703125" style="55" customWidth="1"/>
    <col min="16130" max="16130" width="7.42578125" style="55" customWidth="1"/>
    <col min="16131" max="16131" width="10.140625" style="55" customWidth="1"/>
    <col min="16132" max="16132" width="0" style="55" hidden="1" customWidth="1"/>
    <col min="16133" max="16133" width="17.28515625" style="55" customWidth="1"/>
    <col min="16134" max="16134" width="14.28515625" style="55" customWidth="1"/>
    <col min="16135" max="16135" width="23.140625" style="55" customWidth="1"/>
    <col min="16136" max="16136" width="24" style="55" customWidth="1"/>
    <col min="16137" max="16137" width="21.42578125" style="55" customWidth="1"/>
    <col min="16138" max="16138" width="22.28515625" style="55" customWidth="1"/>
    <col min="16139" max="16139" width="0" style="55" hidden="1" customWidth="1"/>
    <col min="16140" max="16140" width="13.28515625" style="55" customWidth="1"/>
    <col min="16141" max="16141" width="9" style="55" customWidth="1"/>
    <col min="16142" max="16142" width="7.140625" style="55" customWidth="1"/>
    <col min="16143" max="16143" width="9" style="55" customWidth="1"/>
    <col min="16144" max="16144" width="7.85546875" style="55" customWidth="1"/>
    <col min="16145" max="16145" width="14" style="55" customWidth="1"/>
    <col min="16146" max="16146" width="15.140625" style="55" customWidth="1"/>
    <col min="16147" max="16147" width="12" style="55" bestFit="1" customWidth="1"/>
    <col min="16148" max="16148" width="14.5703125" style="55" bestFit="1" customWidth="1"/>
    <col min="16149" max="16384" width="11.42578125" style="55"/>
  </cols>
  <sheetData>
    <row r="1" spans="1:20" ht="18" x14ac:dyDescent="0.25">
      <c r="A1" s="52" t="s">
        <v>76</v>
      </c>
      <c r="B1" s="52"/>
      <c r="C1" s="52"/>
      <c r="D1" s="53"/>
      <c r="E1" s="53"/>
      <c r="F1" s="54"/>
      <c r="G1" s="53"/>
      <c r="H1" s="53"/>
    </row>
    <row r="2" spans="1:20" s="49" customFormat="1" ht="18" x14ac:dyDescent="0.25">
      <c r="A2" s="57" t="str">
        <f>'[2]MARCO GENERAL'!D5</f>
        <v>MUNICIPALIDAD DE MONTES DE OCA</v>
      </c>
      <c r="B2" s="57"/>
      <c r="C2" s="57"/>
      <c r="D2" s="58"/>
      <c r="E2" s="58"/>
      <c r="F2" s="59"/>
      <c r="G2" s="58"/>
      <c r="H2" s="58"/>
      <c r="K2" s="60"/>
      <c r="L2" s="60"/>
      <c r="M2" s="60"/>
    </row>
    <row r="3" spans="1:20" ht="18" x14ac:dyDescent="0.25">
      <c r="A3" s="239">
        <f>'[2]MARCO GENERAL'!D7</f>
        <v>2020</v>
      </c>
      <c r="B3" s="239"/>
      <c r="C3" s="239"/>
      <c r="D3" s="239"/>
      <c r="E3" s="239"/>
      <c r="F3" s="239"/>
      <c r="G3" s="239"/>
      <c r="H3" s="239"/>
    </row>
    <row r="4" spans="1:20" ht="18" x14ac:dyDescent="0.25">
      <c r="A4" s="61" t="s">
        <v>77</v>
      </c>
      <c r="B4" s="61"/>
      <c r="C4" s="61"/>
      <c r="D4" s="61"/>
      <c r="E4" s="61"/>
      <c r="F4" s="62"/>
      <c r="G4" s="61"/>
      <c r="H4" s="61"/>
    </row>
    <row r="5" spans="1:20" s="49" customFormat="1" ht="18" x14ac:dyDescent="0.25">
      <c r="A5" s="240" t="s">
        <v>78</v>
      </c>
      <c r="B5" s="240"/>
      <c r="C5" s="240"/>
      <c r="D5" s="240"/>
      <c r="E5" s="240"/>
      <c r="F5" s="240"/>
      <c r="G5" s="240"/>
      <c r="H5" s="240"/>
      <c r="K5" s="60"/>
      <c r="L5" s="60"/>
      <c r="M5" s="60"/>
    </row>
    <row r="6" spans="1:20" ht="12.75" customHeight="1" x14ac:dyDescent="0.25">
      <c r="A6" s="61"/>
      <c r="B6" s="61"/>
      <c r="C6" s="61"/>
      <c r="D6" s="61"/>
      <c r="E6" s="61"/>
      <c r="F6" s="62"/>
      <c r="G6" s="61"/>
      <c r="H6" s="61"/>
    </row>
    <row r="7" spans="1:20" s="63" customFormat="1" ht="33.75" customHeight="1" x14ac:dyDescent="0.25">
      <c r="A7" s="241" t="s">
        <v>79</v>
      </c>
      <c r="B7" s="241"/>
      <c r="C7" s="241"/>
      <c r="D7" s="241"/>
      <c r="E7" s="241"/>
      <c r="F7" s="241"/>
      <c r="G7" s="241"/>
      <c r="H7" s="241"/>
      <c r="I7" s="241"/>
      <c r="J7" s="241"/>
      <c r="K7" s="241"/>
      <c r="L7" s="241"/>
      <c r="M7" s="241"/>
      <c r="N7" s="241"/>
      <c r="O7" s="241"/>
      <c r="P7" s="241"/>
      <c r="Q7" s="241"/>
    </row>
    <row r="8" spans="1:20" s="63" customFormat="1" ht="19.5" customHeight="1" x14ac:dyDescent="0.25">
      <c r="A8" s="241" t="s">
        <v>80</v>
      </c>
      <c r="B8" s="241"/>
      <c r="C8" s="241"/>
      <c r="D8" s="241"/>
      <c r="E8" s="241"/>
      <c r="F8" s="241"/>
      <c r="G8" s="241"/>
      <c r="H8" s="241"/>
      <c r="I8" s="241"/>
      <c r="J8" s="241"/>
      <c r="K8" s="241"/>
      <c r="L8" s="241"/>
      <c r="M8" s="241"/>
      <c r="N8" s="241"/>
      <c r="O8" s="241"/>
      <c r="P8" s="241"/>
      <c r="Q8" s="241"/>
    </row>
    <row r="9" spans="1:20" ht="14.25" customHeight="1" thickBot="1" x14ac:dyDescent="0.3">
      <c r="A9" s="61"/>
      <c r="B9" s="61"/>
      <c r="C9" s="61"/>
      <c r="D9" s="61"/>
      <c r="E9" s="61"/>
      <c r="F9" s="62"/>
      <c r="G9" s="61"/>
      <c r="H9" s="61"/>
    </row>
    <row r="10" spans="1:20" s="66" customFormat="1" ht="28.5" customHeight="1" thickBot="1" x14ac:dyDescent="0.25">
      <c r="A10" s="64" t="s">
        <v>81</v>
      </c>
      <c r="B10" s="65"/>
      <c r="C10" s="65"/>
      <c r="D10" s="242" t="s">
        <v>82</v>
      </c>
      <c r="E10" s="242"/>
      <c r="F10" s="242"/>
      <c r="G10" s="242"/>
      <c r="H10" s="242"/>
      <c r="I10" s="242"/>
      <c r="J10" s="242"/>
      <c r="K10" s="242"/>
      <c r="L10" s="242"/>
      <c r="M10" s="242"/>
      <c r="N10" s="242"/>
      <c r="O10" s="242"/>
      <c r="P10" s="242"/>
      <c r="Q10" s="243"/>
    </row>
    <row r="11" spans="1:20" s="67" customFormat="1" ht="31.5" customHeight="1" thickBot="1" x14ac:dyDescent="0.25">
      <c r="A11" s="252" t="s">
        <v>83</v>
      </c>
      <c r="B11" s="254" t="s">
        <v>84</v>
      </c>
      <c r="C11" s="252" t="s">
        <v>85</v>
      </c>
      <c r="D11" s="258" t="s">
        <v>86</v>
      </c>
      <c r="E11" s="261" t="s">
        <v>87</v>
      </c>
      <c r="F11" s="262"/>
      <c r="G11" s="263"/>
      <c r="H11" s="267" t="s">
        <v>88</v>
      </c>
      <c r="I11" s="244" t="s">
        <v>89</v>
      </c>
      <c r="J11" s="245"/>
      <c r="K11" s="245"/>
      <c r="L11" s="245"/>
      <c r="M11" s="246"/>
      <c r="N11" s="247" t="s">
        <v>90</v>
      </c>
      <c r="O11" s="247" t="s">
        <v>91</v>
      </c>
      <c r="P11" s="250" t="s">
        <v>92</v>
      </c>
      <c r="Q11" s="251"/>
    </row>
    <row r="12" spans="1:20" s="67" customFormat="1" ht="17.25" customHeight="1" thickBot="1" x14ac:dyDescent="0.25">
      <c r="A12" s="253"/>
      <c r="B12" s="255"/>
      <c r="C12" s="257"/>
      <c r="D12" s="259"/>
      <c r="E12" s="264"/>
      <c r="F12" s="265"/>
      <c r="G12" s="266"/>
      <c r="H12" s="268"/>
      <c r="I12" s="279" t="s">
        <v>93</v>
      </c>
      <c r="J12" s="118" t="s">
        <v>94</v>
      </c>
      <c r="K12" s="279" t="s">
        <v>95</v>
      </c>
      <c r="L12" s="118" t="s">
        <v>94</v>
      </c>
      <c r="M12" s="281" t="s">
        <v>96</v>
      </c>
      <c r="N12" s="248"/>
      <c r="O12" s="248"/>
      <c r="P12" s="283" t="s">
        <v>97</v>
      </c>
      <c r="Q12" s="283" t="s">
        <v>98</v>
      </c>
    </row>
    <row r="13" spans="1:20" s="67" customFormat="1" ht="40.5" customHeight="1" thickBot="1" x14ac:dyDescent="0.3">
      <c r="A13" s="68" t="s">
        <v>101</v>
      </c>
      <c r="B13" s="256"/>
      <c r="C13" s="253"/>
      <c r="D13" s="260"/>
      <c r="E13" s="119" t="s">
        <v>102</v>
      </c>
      <c r="F13" s="120" t="s">
        <v>103</v>
      </c>
      <c r="G13" s="121" t="s">
        <v>104</v>
      </c>
      <c r="H13" s="269"/>
      <c r="I13" s="280"/>
      <c r="J13" s="122"/>
      <c r="K13" s="280" t="s">
        <v>105</v>
      </c>
      <c r="L13" s="122"/>
      <c r="M13" s="282"/>
      <c r="N13" s="249"/>
      <c r="O13" s="249"/>
      <c r="P13" s="284"/>
      <c r="Q13" s="284"/>
    </row>
    <row r="14" spans="1:20" s="79" customFormat="1" ht="71.25" x14ac:dyDescent="0.25">
      <c r="A14" s="69" t="s">
        <v>26</v>
      </c>
      <c r="B14" s="70"/>
      <c r="C14" s="69"/>
      <c r="D14" s="71" t="s">
        <v>106</v>
      </c>
      <c r="E14" s="72" t="s">
        <v>107</v>
      </c>
      <c r="F14" s="73">
        <v>1</v>
      </c>
      <c r="G14" s="74" t="s">
        <v>108</v>
      </c>
      <c r="H14" s="74" t="s">
        <v>109</v>
      </c>
      <c r="I14" s="75">
        <v>50</v>
      </c>
      <c r="J14" s="123">
        <v>0.5</v>
      </c>
      <c r="K14" s="75">
        <v>50</v>
      </c>
      <c r="L14" s="123">
        <v>0.5</v>
      </c>
      <c r="M14" s="76">
        <v>1</v>
      </c>
      <c r="N14" s="74" t="s">
        <v>110</v>
      </c>
      <c r="O14" s="77" t="s">
        <v>111</v>
      </c>
      <c r="P14" s="78">
        <v>809114502.41999996</v>
      </c>
      <c r="Q14" s="126">
        <v>809114502.41999996</v>
      </c>
    </row>
    <row r="15" spans="1:20" s="79" customFormat="1" ht="109.5" customHeight="1" x14ac:dyDescent="0.25">
      <c r="A15" s="80" t="s">
        <v>26</v>
      </c>
      <c r="B15" s="81"/>
      <c r="C15" s="80"/>
      <c r="D15" s="82" t="s">
        <v>112</v>
      </c>
      <c r="E15" s="72" t="s">
        <v>107</v>
      </c>
      <c r="F15" s="83">
        <v>2</v>
      </c>
      <c r="G15" s="84" t="s">
        <v>113</v>
      </c>
      <c r="H15" s="85" t="s">
        <v>114</v>
      </c>
      <c r="I15" s="83">
        <v>50</v>
      </c>
      <c r="J15" s="124">
        <v>0.5</v>
      </c>
      <c r="K15" s="83">
        <v>50</v>
      </c>
      <c r="L15" s="124">
        <v>0.5</v>
      </c>
      <c r="M15" s="86">
        <v>1</v>
      </c>
      <c r="N15" s="87" t="s">
        <v>115</v>
      </c>
      <c r="O15" s="88" t="s">
        <v>111</v>
      </c>
      <c r="P15" s="78">
        <v>109702756.70999999</v>
      </c>
      <c r="Q15" s="126">
        <v>109702756.70999999</v>
      </c>
      <c r="R15" s="205">
        <v>-1055000</v>
      </c>
      <c r="S15" s="205">
        <f>109752756.71-50000</f>
        <v>109702756.70999999</v>
      </c>
      <c r="T15" s="205"/>
    </row>
    <row r="16" spans="1:20" s="79" customFormat="1" ht="104.25" customHeight="1" x14ac:dyDescent="0.25">
      <c r="A16" s="80" t="s">
        <v>26</v>
      </c>
      <c r="B16" s="81"/>
      <c r="C16" s="80"/>
      <c r="D16" s="89" t="s">
        <v>116</v>
      </c>
      <c r="E16" s="72" t="s">
        <v>117</v>
      </c>
      <c r="F16" s="73">
        <v>3</v>
      </c>
      <c r="G16" s="91" t="s">
        <v>118</v>
      </c>
      <c r="H16" s="91" t="s">
        <v>119</v>
      </c>
      <c r="I16" s="83">
        <v>50</v>
      </c>
      <c r="J16" s="124">
        <v>0.5</v>
      </c>
      <c r="K16" s="83">
        <v>50</v>
      </c>
      <c r="L16" s="124">
        <v>0.5</v>
      </c>
      <c r="M16" s="86">
        <v>1</v>
      </c>
      <c r="N16" s="87" t="s">
        <v>120</v>
      </c>
      <c r="O16" s="88" t="s">
        <v>111</v>
      </c>
      <c r="P16" s="92">
        <v>3000000</v>
      </c>
      <c r="Q16" s="127">
        <v>3000000</v>
      </c>
    </row>
    <row r="17" spans="1:22" s="79" customFormat="1" ht="132.75" customHeight="1" x14ac:dyDescent="0.25">
      <c r="A17" s="80" t="s">
        <v>26</v>
      </c>
      <c r="B17" s="81"/>
      <c r="C17" s="80"/>
      <c r="D17" s="89" t="s">
        <v>121</v>
      </c>
      <c r="E17" s="72" t="s">
        <v>117</v>
      </c>
      <c r="F17" s="83">
        <v>4</v>
      </c>
      <c r="G17" s="93" t="s">
        <v>122</v>
      </c>
      <c r="H17" s="93" t="s">
        <v>123</v>
      </c>
      <c r="I17" s="83">
        <v>50</v>
      </c>
      <c r="J17" s="124">
        <v>0.5</v>
      </c>
      <c r="K17" s="83">
        <v>50</v>
      </c>
      <c r="L17" s="124">
        <v>0.5</v>
      </c>
      <c r="M17" s="86">
        <v>1</v>
      </c>
      <c r="N17" s="87" t="s">
        <v>124</v>
      </c>
      <c r="O17" s="88" t="s">
        <v>111</v>
      </c>
      <c r="P17" s="92">
        <v>7175000</v>
      </c>
      <c r="Q17" s="127">
        <v>7175000</v>
      </c>
      <c r="R17" s="205">
        <f>14350000/2</f>
        <v>7175000</v>
      </c>
      <c r="S17" s="205"/>
      <c r="T17" s="205"/>
    </row>
    <row r="18" spans="1:22" s="79" customFormat="1" ht="75" customHeight="1" x14ac:dyDescent="0.25">
      <c r="A18" s="80" t="s">
        <v>26</v>
      </c>
      <c r="B18" s="81"/>
      <c r="C18" s="94"/>
      <c r="D18" s="89" t="s">
        <v>121</v>
      </c>
      <c r="E18" s="72" t="s">
        <v>107</v>
      </c>
      <c r="F18" s="73">
        <v>5</v>
      </c>
      <c r="G18" s="87" t="s">
        <v>125</v>
      </c>
      <c r="H18" s="87" t="s">
        <v>126</v>
      </c>
      <c r="I18" s="83">
        <v>50</v>
      </c>
      <c r="J18" s="124">
        <v>0.5</v>
      </c>
      <c r="K18" s="83">
        <v>50</v>
      </c>
      <c r="L18" s="124">
        <v>0.5</v>
      </c>
      <c r="M18" s="86">
        <v>1</v>
      </c>
      <c r="N18" s="87" t="s">
        <v>127</v>
      </c>
      <c r="O18" s="88" t="s">
        <v>111</v>
      </c>
      <c r="P18" s="92">
        <v>500000</v>
      </c>
      <c r="Q18" s="127">
        <v>500000</v>
      </c>
    </row>
    <row r="19" spans="1:22" s="79" customFormat="1" ht="105.75" customHeight="1" x14ac:dyDescent="0.25">
      <c r="A19" s="80" t="s">
        <v>26</v>
      </c>
      <c r="B19" s="81"/>
      <c r="C19" s="94"/>
      <c r="D19" s="95" t="s">
        <v>128</v>
      </c>
      <c r="E19" s="72" t="s">
        <v>117</v>
      </c>
      <c r="F19" s="83">
        <v>6</v>
      </c>
      <c r="G19" s="87" t="s">
        <v>129</v>
      </c>
      <c r="H19" s="87" t="s">
        <v>130</v>
      </c>
      <c r="I19" s="83">
        <v>50</v>
      </c>
      <c r="J19" s="124">
        <v>0.5</v>
      </c>
      <c r="K19" s="83">
        <v>50</v>
      </c>
      <c r="L19" s="124">
        <v>0.5</v>
      </c>
      <c r="M19" s="86">
        <v>1</v>
      </c>
      <c r="N19" s="87" t="s">
        <v>131</v>
      </c>
      <c r="O19" s="88" t="s">
        <v>111</v>
      </c>
      <c r="P19" s="92">
        <v>36521751.600000001</v>
      </c>
      <c r="Q19" s="128">
        <v>36521751.600000001</v>
      </c>
    </row>
    <row r="20" spans="1:22" s="79" customFormat="1" ht="59.25" customHeight="1" x14ac:dyDescent="0.25">
      <c r="A20" s="80" t="s">
        <v>26</v>
      </c>
      <c r="B20" s="81"/>
      <c r="C20" s="94"/>
      <c r="D20" s="89" t="s">
        <v>132</v>
      </c>
      <c r="E20" s="72" t="s">
        <v>117</v>
      </c>
      <c r="F20" s="73">
        <v>7</v>
      </c>
      <c r="G20" s="87" t="s">
        <v>133</v>
      </c>
      <c r="H20" s="87" t="s">
        <v>134</v>
      </c>
      <c r="I20" s="83">
        <v>50</v>
      </c>
      <c r="J20" s="124">
        <v>0.5</v>
      </c>
      <c r="K20" s="83">
        <v>50</v>
      </c>
      <c r="L20" s="124">
        <v>0.5</v>
      </c>
      <c r="M20" s="86">
        <v>1</v>
      </c>
      <c r="N20" s="87" t="s">
        <v>135</v>
      </c>
      <c r="O20" s="88" t="s">
        <v>111</v>
      </c>
      <c r="P20" s="92">
        <v>3500000</v>
      </c>
      <c r="Q20" s="127">
        <v>3500000</v>
      </c>
    </row>
    <row r="21" spans="1:22" s="79" customFormat="1" ht="117" customHeight="1" x14ac:dyDescent="0.25">
      <c r="A21" s="80" t="s">
        <v>26</v>
      </c>
      <c r="B21" s="81"/>
      <c r="C21" s="94"/>
      <c r="D21" s="96" t="s">
        <v>136</v>
      </c>
      <c r="E21" s="72" t="s">
        <v>117</v>
      </c>
      <c r="F21" s="83">
        <v>8</v>
      </c>
      <c r="G21" s="87" t="s">
        <v>137</v>
      </c>
      <c r="H21" s="87" t="s">
        <v>138</v>
      </c>
      <c r="I21" s="83">
        <v>50</v>
      </c>
      <c r="J21" s="124">
        <v>0.5</v>
      </c>
      <c r="K21" s="83">
        <v>50</v>
      </c>
      <c r="L21" s="124">
        <v>0.5</v>
      </c>
      <c r="M21" s="86">
        <v>1</v>
      </c>
      <c r="N21" s="74" t="s">
        <v>110</v>
      </c>
      <c r="O21" s="88" t="s">
        <v>111</v>
      </c>
      <c r="P21" s="92">
        <v>2000000</v>
      </c>
      <c r="Q21" s="127">
        <v>2000000</v>
      </c>
      <c r="R21" s="204">
        <f>4000000</f>
        <v>4000000</v>
      </c>
    </row>
    <row r="22" spans="1:22" s="79" customFormat="1" ht="88.5" customHeight="1" x14ac:dyDescent="0.25">
      <c r="A22" s="80" t="s">
        <v>26</v>
      </c>
      <c r="B22" s="81"/>
      <c r="C22" s="94"/>
      <c r="D22" s="89" t="s">
        <v>139</v>
      </c>
      <c r="E22" s="72" t="s">
        <v>107</v>
      </c>
      <c r="F22" s="73">
        <v>9</v>
      </c>
      <c r="G22" s="87" t="s">
        <v>140</v>
      </c>
      <c r="H22" s="87" t="s">
        <v>114</v>
      </c>
      <c r="I22" s="83">
        <v>50</v>
      </c>
      <c r="J22" s="124">
        <v>0.5</v>
      </c>
      <c r="K22" s="83">
        <v>50</v>
      </c>
      <c r="L22" s="124">
        <v>0.5</v>
      </c>
      <c r="M22" s="86">
        <v>1</v>
      </c>
      <c r="N22" s="87" t="s">
        <v>141</v>
      </c>
      <c r="O22" s="88" t="s">
        <v>111</v>
      </c>
      <c r="P22" s="92">
        <v>3000000</v>
      </c>
      <c r="Q22" s="127">
        <v>3000000</v>
      </c>
      <c r="R22" s="204">
        <f>4000000</f>
        <v>4000000</v>
      </c>
    </row>
    <row r="23" spans="1:22" s="79" customFormat="1" ht="93" customHeight="1" x14ac:dyDescent="0.25">
      <c r="A23" s="80" t="s">
        <v>26</v>
      </c>
      <c r="B23" s="81"/>
      <c r="C23" s="94"/>
      <c r="D23" s="89" t="s">
        <v>142</v>
      </c>
      <c r="E23" s="72" t="s">
        <v>117</v>
      </c>
      <c r="F23" s="83">
        <v>10</v>
      </c>
      <c r="G23" s="87" t="s">
        <v>143</v>
      </c>
      <c r="H23" s="87" t="s">
        <v>144</v>
      </c>
      <c r="I23" s="83">
        <v>50</v>
      </c>
      <c r="J23" s="124">
        <v>0.5</v>
      </c>
      <c r="K23" s="83">
        <v>50</v>
      </c>
      <c r="L23" s="124">
        <v>0.5</v>
      </c>
      <c r="M23" s="86">
        <v>1</v>
      </c>
      <c r="N23" s="87" t="s">
        <v>145</v>
      </c>
      <c r="O23" s="88" t="s">
        <v>146</v>
      </c>
      <c r="P23" s="92">
        <v>62968197.270000003</v>
      </c>
      <c r="Q23" s="128">
        <v>62968197.270000003</v>
      </c>
    </row>
    <row r="24" spans="1:22" s="79" customFormat="1" ht="96.75" customHeight="1" x14ac:dyDescent="0.25">
      <c r="A24" s="80" t="s">
        <v>26</v>
      </c>
      <c r="B24" s="81"/>
      <c r="C24" s="94"/>
      <c r="D24" s="89" t="s">
        <v>112</v>
      </c>
      <c r="E24" s="72" t="s">
        <v>117</v>
      </c>
      <c r="F24" s="73">
        <v>11</v>
      </c>
      <c r="G24" s="95" t="s">
        <v>147</v>
      </c>
      <c r="H24" s="97" t="s">
        <v>148</v>
      </c>
      <c r="I24" s="83">
        <v>50</v>
      </c>
      <c r="J24" s="124">
        <v>0.5</v>
      </c>
      <c r="K24" s="83">
        <v>50</v>
      </c>
      <c r="L24" s="124">
        <v>0.5</v>
      </c>
      <c r="M24" s="86">
        <v>1</v>
      </c>
      <c r="N24" s="87" t="s">
        <v>149</v>
      </c>
      <c r="O24" s="88" t="s">
        <v>150</v>
      </c>
      <c r="P24" s="92">
        <v>6960000</v>
      </c>
      <c r="Q24" s="128">
        <v>6960000</v>
      </c>
    </row>
    <row r="25" spans="1:22" s="79" customFormat="1" ht="108" customHeight="1" x14ac:dyDescent="0.25">
      <c r="A25" s="80" t="s">
        <v>26</v>
      </c>
      <c r="B25" s="81"/>
      <c r="C25" s="80"/>
      <c r="D25" s="95" t="s">
        <v>128</v>
      </c>
      <c r="E25" s="72" t="s">
        <v>117</v>
      </c>
      <c r="F25" s="83">
        <v>12</v>
      </c>
      <c r="G25" s="87" t="s">
        <v>151</v>
      </c>
      <c r="H25" s="87" t="s">
        <v>152</v>
      </c>
      <c r="I25" s="83">
        <v>50</v>
      </c>
      <c r="J25" s="124">
        <v>0.5</v>
      </c>
      <c r="K25" s="83">
        <v>50</v>
      </c>
      <c r="L25" s="124">
        <v>0.5</v>
      </c>
      <c r="M25" s="86">
        <v>1</v>
      </c>
      <c r="N25" s="87" t="s">
        <v>153</v>
      </c>
      <c r="O25" s="88" t="s">
        <v>150</v>
      </c>
      <c r="P25" s="92">
        <v>16509340</v>
      </c>
      <c r="Q25" s="128">
        <v>16509340</v>
      </c>
    </row>
    <row r="26" spans="1:22" s="79" customFormat="1" ht="81" customHeight="1" x14ac:dyDescent="0.25">
      <c r="A26" s="80" t="s">
        <v>26</v>
      </c>
      <c r="B26" s="81"/>
      <c r="C26" s="80"/>
      <c r="D26" s="71" t="s">
        <v>106</v>
      </c>
      <c r="E26" s="72" t="s">
        <v>107</v>
      </c>
      <c r="F26" s="73">
        <v>13</v>
      </c>
      <c r="G26" s="74" t="s">
        <v>154</v>
      </c>
      <c r="H26" s="87" t="s">
        <v>155</v>
      </c>
      <c r="I26" s="83">
        <v>100</v>
      </c>
      <c r="J26" s="124">
        <v>1</v>
      </c>
      <c r="K26" s="83"/>
      <c r="L26" s="124">
        <v>0</v>
      </c>
      <c r="M26" s="86">
        <v>1</v>
      </c>
      <c r="N26" s="87" t="s">
        <v>110</v>
      </c>
      <c r="O26" s="88" t="s">
        <v>111</v>
      </c>
      <c r="P26" s="92">
        <v>11730000</v>
      </c>
      <c r="Q26" s="128"/>
    </row>
    <row r="27" spans="1:22" s="79" customFormat="1" ht="176.25" customHeight="1" x14ac:dyDescent="0.25">
      <c r="A27" s="80" t="s">
        <v>30</v>
      </c>
      <c r="B27" s="81"/>
      <c r="C27" s="80"/>
      <c r="D27" s="89" t="s">
        <v>156</v>
      </c>
      <c r="E27" s="72" t="s">
        <v>117</v>
      </c>
      <c r="F27" s="83">
        <v>14</v>
      </c>
      <c r="G27" s="87" t="s">
        <v>157</v>
      </c>
      <c r="H27" s="87" t="s">
        <v>158</v>
      </c>
      <c r="I27" s="83">
        <v>50</v>
      </c>
      <c r="J27" s="124">
        <v>0.5</v>
      </c>
      <c r="K27" s="83">
        <v>50</v>
      </c>
      <c r="L27" s="124">
        <v>0.5</v>
      </c>
      <c r="M27" s="86">
        <v>1</v>
      </c>
      <c r="N27" s="87" t="s">
        <v>159</v>
      </c>
      <c r="O27" s="88" t="s">
        <v>160</v>
      </c>
      <c r="P27" s="92">
        <v>487387224.12</v>
      </c>
      <c r="Q27" s="128">
        <v>487387224.12</v>
      </c>
      <c r="R27" s="202">
        <f>5400000+4000000</f>
        <v>9400000</v>
      </c>
      <c r="S27" s="205">
        <f>Q27+P27</f>
        <v>974774448.24000001</v>
      </c>
      <c r="T27" s="205"/>
      <c r="U27" s="205"/>
      <c r="V27" s="205"/>
    </row>
    <row r="28" spans="1:22" s="79" customFormat="1" ht="71.25" x14ac:dyDescent="0.25">
      <c r="A28" s="98" t="s">
        <v>26</v>
      </c>
      <c r="B28" s="99"/>
      <c r="C28" s="99"/>
      <c r="D28" s="100" t="s">
        <v>161</v>
      </c>
      <c r="E28" s="101" t="s">
        <v>117</v>
      </c>
      <c r="F28" s="73">
        <v>15</v>
      </c>
      <c r="G28" s="87" t="s">
        <v>162</v>
      </c>
      <c r="H28" s="87" t="s">
        <v>163</v>
      </c>
      <c r="I28" s="83">
        <v>50</v>
      </c>
      <c r="J28" s="124">
        <v>0.5</v>
      </c>
      <c r="K28" s="83">
        <v>50</v>
      </c>
      <c r="L28" s="124">
        <v>0.5</v>
      </c>
      <c r="M28" s="86">
        <v>1</v>
      </c>
      <c r="N28" s="87" t="s">
        <v>164</v>
      </c>
      <c r="O28" s="88" t="s">
        <v>150</v>
      </c>
      <c r="P28" s="92">
        <v>5500000</v>
      </c>
      <c r="Q28" s="127">
        <v>5500000</v>
      </c>
    </row>
    <row r="29" spans="1:22" s="79" customFormat="1" ht="100.5" customHeight="1" x14ac:dyDescent="0.25">
      <c r="A29" s="80" t="s">
        <v>30</v>
      </c>
      <c r="B29" s="81"/>
      <c r="C29" s="80"/>
      <c r="D29" s="89" t="s">
        <v>165</v>
      </c>
      <c r="E29" s="72" t="s">
        <v>117</v>
      </c>
      <c r="F29" s="83">
        <v>16</v>
      </c>
      <c r="G29" s="87" t="s">
        <v>166</v>
      </c>
      <c r="H29" s="87" t="s">
        <v>167</v>
      </c>
      <c r="I29" s="83">
        <v>100</v>
      </c>
      <c r="J29" s="124">
        <v>1</v>
      </c>
      <c r="K29" s="83"/>
      <c r="L29" s="124">
        <v>0</v>
      </c>
      <c r="M29" s="86">
        <v>1</v>
      </c>
      <c r="N29" s="87" t="s">
        <v>168</v>
      </c>
      <c r="O29" s="88" t="s">
        <v>111</v>
      </c>
      <c r="P29" s="92">
        <v>2200000</v>
      </c>
      <c r="Q29" s="127"/>
      <c r="R29" s="205">
        <v>-500000</v>
      </c>
    </row>
    <row r="30" spans="1:22" s="79" customFormat="1" ht="215.25" customHeight="1" x14ac:dyDescent="0.25">
      <c r="A30" s="80" t="s">
        <v>30</v>
      </c>
      <c r="B30" s="81"/>
      <c r="C30" s="80"/>
      <c r="D30" s="89" t="s">
        <v>169</v>
      </c>
      <c r="E30" s="72" t="s">
        <v>117</v>
      </c>
      <c r="F30" s="73">
        <v>17</v>
      </c>
      <c r="G30" s="87" t="s">
        <v>170</v>
      </c>
      <c r="H30" s="87" t="s">
        <v>171</v>
      </c>
      <c r="I30" s="83">
        <v>50</v>
      </c>
      <c r="J30" s="124">
        <v>0.5</v>
      </c>
      <c r="K30" s="83">
        <v>50</v>
      </c>
      <c r="L30" s="124">
        <v>0.5</v>
      </c>
      <c r="M30" s="86">
        <v>1</v>
      </c>
      <c r="N30" s="87" t="s">
        <v>172</v>
      </c>
      <c r="O30" s="88" t="s">
        <v>111</v>
      </c>
      <c r="P30" s="92">
        <v>2250000</v>
      </c>
      <c r="Q30" s="127">
        <v>2250000</v>
      </c>
      <c r="R30" s="79">
        <f>5500000-1000000</f>
        <v>4500000</v>
      </c>
      <c r="S30" s="79">
        <f>R30/2</f>
        <v>2250000</v>
      </c>
    </row>
    <row r="31" spans="1:22" s="79" customFormat="1" ht="99.75" x14ac:dyDescent="0.25">
      <c r="A31" s="80" t="s">
        <v>26</v>
      </c>
      <c r="B31" s="81"/>
      <c r="C31" s="80"/>
      <c r="D31" s="89" t="s">
        <v>173</v>
      </c>
      <c r="E31" s="72" t="s">
        <v>117</v>
      </c>
      <c r="F31" s="83">
        <v>18</v>
      </c>
      <c r="G31" s="87" t="s">
        <v>174</v>
      </c>
      <c r="H31" s="87" t="s">
        <v>175</v>
      </c>
      <c r="I31" s="83">
        <v>50</v>
      </c>
      <c r="J31" s="124">
        <v>0.5</v>
      </c>
      <c r="K31" s="83">
        <v>50</v>
      </c>
      <c r="L31" s="124">
        <v>0.5</v>
      </c>
      <c r="M31" s="86">
        <v>1</v>
      </c>
      <c r="N31" s="87" t="s">
        <v>176</v>
      </c>
      <c r="O31" s="88" t="s">
        <v>111</v>
      </c>
      <c r="P31" s="92">
        <v>3000000</v>
      </c>
      <c r="Q31" s="127">
        <v>3000000</v>
      </c>
    </row>
    <row r="32" spans="1:22" s="79" customFormat="1" ht="85.5" customHeight="1" x14ac:dyDescent="0.25">
      <c r="A32" s="80" t="s">
        <v>32</v>
      </c>
      <c r="B32" s="81"/>
      <c r="C32" s="80"/>
      <c r="D32" s="89" t="s">
        <v>177</v>
      </c>
      <c r="E32" s="72" t="s">
        <v>117</v>
      </c>
      <c r="F32" s="73">
        <v>19</v>
      </c>
      <c r="G32" s="87" t="s">
        <v>178</v>
      </c>
      <c r="H32" s="87" t="s">
        <v>179</v>
      </c>
      <c r="I32" s="83">
        <v>100</v>
      </c>
      <c r="J32" s="124">
        <v>1</v>
      </c>
      <c r="K32" s="83"/>
      <c r="L32" s="124">
        <v>0</v>
      </c>
      <c r="M32" s="86">
        <v>1</v>
      </c>
      <c r="N32" s="87" t="s">
        <v>180</v>
      </c>
      <c r="O32" s="88" t="s">
        <v>150</v>
      </c>
      <c r="P32" s="92">
        <v>9007517.9100000001</v>
      </c>
      <c r="Q32" s="127"/>
    </row>
    <row r="33" spans="1:19" s="79" customFormat="1" ht="0.75" hidden="1" customHeight="1" x14ac:dyDescent="0.25">
      <c r="A33" s="129"/>
      <c r="B33" s="103"/>
      <c r="C33" s="103"/>
      <c r="D33" s="104"/>
      <c r="E33" s="105"/>
      <c r="F33" s="83">
        <v>20</v>
      </c>
      <c r="G33" s="104"/>
      <c r="H33" s="104"/>
      <c r="I33" s="106"/>
      <c r="J33" s="107"/>
      <c r="K33" s="108"/>
      <c r="L33" s="107"/>
      <c r="M33" s="76">
        <v>0</v>
      </c>
      <c r="N33" s="104"/>
      <c r="O33" s="104"/>
      <c r="P33" s="104"/>
      <c r="Q33" s="130"/>
    </row>
    <row r="34" spans="1:19" s="113" customFormat="1" ht="22.5" customHeight="1" thickBot="1" x14ac:dyDescent="0.3">
      <c r="A34" s="276" t="s">
        <v>181</v>
      </c>
      <c r="B34" s="277"/>
      <c r="C34" s="277"/>
      <c r="D34" s="277"/>
      <c r="E34" s="277"/>
      <c r="F34" s="277"/>
      <c r="G34" s="277"/>
      <c r="H34" s="277"/>
      <c r="I34" s="277"/>
      <c r="J34" s="277"/>
      <c r="K34" s="277"/>
      <c r="L34" s="278"/>
      <c r="M34" s="111">
        <v>20</v>
      </c>
      <c r="N34" s="110"/>
      <c r="O34" s="109"/>
      <c r="P34" s="112">
        <f>SUM(P14:P32)</f>
        <v>1582026290.03</v>
      </c>
      <c r="Q34" s="131">
        <f>SUM(Q14:Q32)</f>
        <v>1559088772.1199999</v>
      </c>
      <c r="R34" s="79"/>
      <c r="S34" s="79"/>
    </row>
    <row r="35" spans="1:19" s="67" customFormat="1" ht="23.25" customHeight="1" thickBot="1" x14ac:dyDescent="0.25">
      <c r="A35" s="273" t="s">
        <v>182</v>
      </c>
      <c r="B35" s="274"/>
      <c r="C35" s="274"/>
      <c r="D35" s="274"/>
      <c r="E35" s="274"/>
      <c r="F35" s="274"/>
      <c r="G35" s="274"/>
      <c r="H35" s="274"/>
      <c r="I35" s="274"/>
      <c r="J35" s="274"/>
      <c r="K35" s="274"/>
      <c r="L35" s="275"/>
      <c r="M35" s="132">
        <v>1</v>
      </c>
      <c r="N35" s="270">
        <f>SUM(P34:Q34)</f>
        <v>3141115062.1499996</v>
      </c>
      <c r="O35" s="271"/>
      <c r="P35" s="271"/>
      <c r="Q35" s="272"/>
    </row>
    <row r="36" spans="1:19" x14ac:dyDescent="0.25">
      <c r="J36" s="116"/>
      <c r="K36" s="116"/>
      <c r="R36" s="117"/>
      <c r="S36" s="79"/>
    </row>
    <row r="37" spans="1:19" hidden="1" x14ac:dyDescent="0.25">
      <c r="A37" s="55" t="s">
        <v>117</v>
      </c>
      <c r="J37" s="116"/>
      <c r="K37" s="116"/>
      <c r="R37" s="117"/>
      <c r="S37" s="79"/>
    </row>
    <row r="38" spans="1:19" hidden="1" x14ac:dyDescent="0.25">
      <c r="A38" s="55" t="s">
        <v>107</v>
      </c>
      <c r="J38" s="116"/>
      <c r="K38" s="116"/>
      <c r="R38" s="117"/>
      <c r="S38" s="79"/>
    </row>
    <row r="39" spans="1:19" hidden="1" x14ac:dyDescent="0.25">
      <c r="A39" s="55" t="s">
        <v>111</v>
      </c>
      <c r="J39" s="116"/>
      <c r="K39" s="116"/>
      <c r="R39" s="117"/>
      <c r="S39" s="79"/>
    </row>
    <row r="40" spans="1:19" hidden="1" x14ac:dyDescent="0.25">
      <c r="A40" s="55" t="s">
        <v>146</v>
      </c>
      <c r="J40" s="116"/>
      <c r="K40" s="116"/>
      <c r="R40" s="117"/>
      <c r="S40" s="79"/>
    </row>
    <row r="41" spans="1:19" hidden="1" x14ac:dyDescent="0.25">
      <c r="A41" s="55" t="s">
        <v>150</v>
      </c>
      <c r="J41" s="116"/>
      <c r="K41" s="116"/>
      <c r="R41" s="117"/>
      <c r="S41" s="79"/>
    </row>
    <row r="42" spans="1:19" hidden="1" x14ac:dyDescent="0.25">
      <c r="A42" s="55" t="s">
        <v>160</v>
      </c>
      <c r="J42" s="116"/>
      <c r="K42" s="116"/>
      <c r="R42" s="117"/>
      <c r="S42" s="79"/>
    </row>
    <row r="43" spans="1:19" hidden="1" x14ac:dyDescent="0.25">
      <c r="A43" s="55" t="s">
        <v>26</v>
      </c>
      <c r="J43" s="116"/>
      <c r="K43" s="116"/>
      <c r="R43" s="117"/>
      <c r="S43" s="79"/>
    </row>
    <row r="44" spans="1:19" hidden="1" x14ac:dyDescent="0.25">
      <c r="A44" s="55" t="s">
        <v>28</v>
      </c>
      <c r="J44" s="116"/>
      <c r="K44" s="116"/>
      <c r="R44" s="117"/>
      <c r="S44" s="79"/>
    </row>
    <row r="45" spans="1:19" hidden="1" x14ac:dyDescent="0.25">
      <c r="A45" s="55" t="s">
        <v>30</v>
      </c>
      <c r="J45" s="116"/>
      <c r="K45" s="116"/>
      <c r="R45" s="117"/>
      <c r="S45" s="79"/>
    </row>
    <row r="46" spans="1:19" hidden="1" x14ac:dyDescent="0.25">
      <c r="A46" s="55" t="s">
        <v>32</v>
      </c>
      <c r="J46" s="116"/>
      <c r="K46" s="116"/>
      <c r="R46" s="117"/>
      <c r="S46" s="79"/>
    </row>
    <row r="47" spans="1:19" hidden="1" x14ac:dyDescent="0.25">
      <c r="A47" s="55" t="s">
        <v>34</v>
      </c>
      <c r="J47" s="116"/>
      <c r="K47" s="116"/>
      <c r="R47" s="117"/>
      <c r="S47" s="79"/>
    </row>
    <row r="48" spans="1:19" hidden="1" x14ac:dyDescent="0.25">
      <c r="A48" s="55" t="s">
        <v>36</v>
      </c>
      <c r="J48" s="116"/>
      <c r="K48" s="116"/>
      <c r="R48" s="117"/>
      <c r="S48" s="79"/>
    </row>
    <row r="49" spans="1:19" hidden="1" x14ac:dyDescent="0.25">
      <c r="A49" s="55" t="s">
        <v>36</v>
      </c>
      <c r="J49" s="116"/>
      <c r="K49" s="116"/>
      <c r="R49" s="117"/>
      <c r="S49" s="79"/>
    </row>
    <row r="50" spans="1:19" hidden="1" x14ac:dyDescent="0.25">
      <c r="A50" s="55" t="s">
        <v>36</v>
      </c>
      <c r="J50" s="116"/>
      <c r="K50" s="116"/>
      <c r="R50" s="117"/>
      <c r="S50" s="79"/>
    </row>
    <row r="51" spans="1:19" hidden="1" x14ac:dyDescent="0.25">
      <c r="A51" s="55" t="s">
        <v>36</v>
      </c>
      <c r="R51" s="117"/>
      <c r="S51" s="79"/>
    </row>
    <row r="52" spans="1:19" s="67" customFormat="1" hidden="1" x14ac:dyDescent="0.25">
      <c r="A52" s="55" t="s">
        <v>36</v>
      </c>
      <c r="B52" s="55"/>
      <c r="C52" s="55"/>
      <c r="D52" s="55"/>
      <c r="E52" s="55"/>
      <c r="F52" s="115"/>
      <c r="G52" s="55"/>
      <c r="H52" s="55"/>
      <c r="I52" s="55"/>
      <c r="J52" s="55"/>
      <c r="K52" s="56"/>
      <c r="L52" s="56"/>
      <c r="M52" s="56"/>
      <c r="N52" s="55"/>
      <c r="O52" s="55"/>
      <c r="P52" s="55"/>
      <c r="Q52" s="55"/>
      <c r="R52" s="117"/>
      <c r="S52" s="79"/>
    </row>
    <row r="53" spans="1:19" s="79" customFormat="1" hidden="1" x14ac:dyDescent="0.25">
      <c r="A53" s="55" t="s">
        <v>36</v>
      </c>
      <c r="B53" s="55"/>
      <c r="C53" s="55"/>
      <c r="D53" s="55"/>
      <c r="E53" s="55"/>
      <c r="F53" s="115"/>
      <c r="G53" s="55"/>
      <c r="H53" s="55"/>
      <c r="I53" s="55"/>
      <c r="J53" s="55"/>
      <c r="K53" s="56"/>
      <c r="L53" s="56"/>
      <c r="M53" s="56"/>
      <c r="N53" s="55"/>
      <c r="O53" s="55"/>
      <c r="P53" s="55"/>
      <c r="Q53" s="55"/>
      <c r="R53" s="117"/>
    </row>
    <row r="54" spans="1:19" s="79" customFormat="1" hidden="1" x14ac:dyDescent="0.25">
      <c r="A54" s="55" t="s">
        <v>36</v>
      </c>
      <c r="B54" s="55"/>
      <c r="C54" s="55"/>
      <c r="D54" s="55"/>
      <c r="E54" s="55"/>
      <c r="F54" s="115"/>
      <c r="G54" s="55"/>
      <c r="H54" s="55"/>
      <c r="I54" s="55"/>
      <c r="J54" s="55"/>
      <c r="K54" s="56"/>
      <c r="L54" s="56"/>
      <c r="M54" s="56"/>
      <c r="N54" s="55"/>
      <c r="O54" s="55"/>
      <c r="P54" s="55"/>
      <c r="Q54" s="55"/>
      <c r="R54" s="117"/>
    </row>
    <row r="55" spans="1:19" s="79" customFormat="1" hidden="1" x14ac:dyDescent="0.25">
      <c r="A55" s="55" t="s">
        <v>36</v>
      </c>
      <c r="B55" s="55"/>
      <c r="C55" s="55"/>
      <c r="D55" s="55"/>
      <c r="E55" s="55"/>
      <c r="F55" s="115"/>
      <c r="G55" s="55"/>
      <c r="H55" s="55"/>
      <c r="I55" s="55"/>
      <c r="J55" s="55"/>
      <c r="K55" s="56"/>
      <c r="L55" s="56"/>
      <c r="M55" s="56"/>
      <c r="N55" s="55"/>
      <c r="O55" s="55"/>
      <c r="P55" s="55"/>
      <c r="Q55" s="55"/>
      <c r="R55" s="117"/>
    </row>
    <row r="56" spans="1:19" s="79" customFormat="1" hidden="1" x14ac:dyDescent="0.25">
      <c r="A56" s="55" t="s">
        <v>36</v>
      </c>
      <c r="B56" s="55"/>
      <c r="C56" s="55"/>
      <c r="D56" s="55"/>
      <c r="E56" s="55"/>
      <c r="F56" s="115"/>
      <c r="G56" s="55"/>
      <c r="H56" s="55"/>
      <c r="I56" s="55"/>
      <c r="J56" s="55"/>
      <c r="K56" s="56"/>
      <c r="L56" s="56"/>
      <c r="M56" s="56"/>
      <c r="N56" s="55"/>
      <c r="O56" s="55"/>
      <c r="P56" s="55"/>
      <c r="Q56" s="55"/>
      <c r="R56" s="117"/>
    </row>
    <row r="57" spans="1:19" s="79" customFormat="1" hidden="1" x14ac:dyDescent="0.25">
      <c r="A57" s="55" t="s">
        <v>36</v>
      </c>
      <c r="B57" s="55"/>
      <c r="C57" s="55"/>
      <c r="D57" s="55"/>
      <c r="E57" s="55"/>
      <c r="F57" s="115"/>
      <c r="G57" s="55"/>
      <c r="H57" s="55"/>
      <c r="I57" s="55"/>
      <c r="J57" s="55"/>
      <c r="K57" s="56"/>
      <c r="L57" s="56"/>
      <c r="M57" s="56"/>
      <c r="N57" s="55"/>
      <c r="O57" s="55"/>
      <c r="P57" s="55"/>
      <c r="Q57" s="55"/>
      <c r="R57" s="117"/>
    </row>
    <row r="58" spans="1:19" s="79" customFormat="1" hidden="1" x14ac:dyDescent="0.25">
      <c r="A58" s="55" t="s">
        <v>36</v>
      </c>
      <c r="B58" s="55"/>
      <c r="C58" s="55"/>
      <c r="D58" s="55"/>
      <c r="E58" s="55"/>
      <c r="F58" s="115"/>
      <c r="G58" s="55"/>
      <c r="H58" s="55"/>
      <c r="I58" s="55"/>
      <c r="J58" s="55"/>
      <c r="K58" s="56"/>
      <c r="L58" s="56"/>
      <c r="M58" s="56"/>
      <c r="N58" s="55"/>
      <c r="O58" s="55"/>
      <c r="P58" s="55"/>
      <c r="Q58" s="55"/>
      <c r="R58" s="117"/>
    </row>
    <row r="59" spans="1:19" s="113" customFormat="1" hidden="1" x14ac:dyDescent="0.25">
      <c r="A59" s="55" t="s">
        <v>36</v>
      </c>
      <c r="B59" s="55"/>
      <c r="C59" s="55"/>
      <c r="D59" s="55"/>
      <c r="E59" s="55"/>
      <c r="F59" s="115"/>
      <c r="G59" s="55"/>
      <c r="H59" s="55"/>
      <c r="I59" s="55"/>
      <c r="J59" s="55"/>
      <c r="K59" s="56"/>
      <c r="L59" s="56"/>
      <c r="M59" s="56"/>
      <c r="N59" s="55"/>
      <c r="O59" s="55"/>
      <c r="P59" s="55"/>
      <c r="Q59" s="55"/>
      <c r="R59" s="117"/>
      <c r="S59" s="79"/>
    </row>
    <row r="60" spans="1:19" s="113" customFormat="1" hidden="1" x14ac:dyDescent="0.25">
      <c r="A60" s="55" t="s">
        <v>36</v>
      </c>
      <c r="B60" s="55"/>
      <c r="C60" s="55"/>
      <c r="D60" s="55"/>
      <c r="E60" s="55"/>
      <c r="F60" s="115"/>
      <c r="G60" s="55"/>
      <c r="H60" s="55"/>
      <c r="I60" s="55"/>
      <c r="J60" s="55"/>
      <c r="K60" s="56"/>
      <c r="L60" s="56"/>
      <c r="M60" s="56"/>
      <c r="N60" s="55"/>
      <c r="O60" s="55"/>
      <c r="P60" s="55"/>
      <c r="Q60" s="55"/>
      <c r="R60" s="117"/>
      <c r="S60" s="79"/>
    </row>
    <row r="61" spans="1:19" s="113" customFormat="1" hidden="1" x14ac:dyDescent="0.25">
      <c r="A61" s="55" t="s">
        <v>36</v>
      </c>
      <c r="B61" s="55"/>
      <c r="C61" s="55"/>
      <c r="D61" s="55"/>
      <c r="E61" s="55"/>
      <c r="F61" s="115"/>
      <c r="G61" s="55"/>
      <c r="H61" s="55"/>
      <c r="I61" s="55"/>
      <c r="J61" s="55"/>
      <c r="K61" s="56"/>
      <c r="L61" s="56"/>
      <c r="M61" s="56"/>
      <c r="N61" s="55"/>
      <c r="O61" s="55"/>
      <c r="P61" s="55"/>
      <c r="Q61" s="55"/>
      <c r="R61" s="117"/>
      <c r="S61" s="79"/>
    </row>
    <row r="62" spans="1:19" hidden="1" x14ac:dyDescent="0.25">
      <c r="A62" s="55" t="s">
        <v>36</v>
      </c>
      <c r="R62" s="117"/>
      <c r="S62" s="79"/>
    </row>
    <row r="63" spans="1:19" hidden="1" x14ac:dyDescent="0.25">
      <c r="A63" s="55" t="s">
        <v>36</v>
      </c>
      <c r="K63" s="55"/>
      <c r="L63" s="55"/>
      <c r="M63" s="55"/>
      <c r="R63" s="117"/>
    </row>
    <row r="64" spans="1:19" ht="12.75" hidden="1" customHeight="1" x14ac:dyDescent="0.25">
      <c r="A64" s="55" t="s">
        <v>37</v>
      </c>
      <c r="R64" s="117"/>
    </row>
    <row r="65" spans="18:18" x14ac:dyDescent="0.25">
      <c r="R65" s="117"/>
    </row>
  </sheetData>
  <mergeCells count="23">
    <mergeCell ref="N35:Q35"/>
    <mergeCell ref="A35:L35"/>
    <mergeCell ref="A34:L34"/>
    <mergeCell ref="I12:I13"/>
    <mergeCell ref="K12:K13"/>
    <mergeCell ref="M12:M13"/>
    <mergeCell ref="P12:P13"/>
    <mergeCell ref="Q12:Q13"/>
    <mergeCell ref="I11:M11"/>
    <mergeCell ref="N11:N13"/>
    <mergeCell ref="O11:O13"/>
    <mergeCell ref="P11:Q11"/>
    <mergeCell ref="A11:A12"/>
    <mergeCell ref="B11:B13"/>
    <mergeCell ref="C11:C13"/>
    <mergeCell ref="D11:D13"/>
    <mergeCell ref="E11:G12"/>
    <mergeCell ref="H11:H13"/>
    <mergeCell ref="A3:H3"/>
    <mergeCell ref="A5:H5"/>
    <mergeCell ref="A7:Q7"/>
    <mergeCell ref="A8:Q8"/>
    <mergeCell ref="D10:Q10"/>
  </mergeCells>
  <dataValidations count="4">
    <dataValidation type="list" errorStyle="information" allowBlank="1" showInputMessage="1" showErrorMessage="1" error="Tiene que seleccionar el área estratégica con la que se vincula el objetivo y la meta que se formula, según datos incorporados en la hoja &quot;Marco General&quot;." prompt="Seleccione una Área estratégica. No dejar en blanco o en &quot;0,0&quot; estos espacios." sqref="A65454:A65565 A14:A32 IN14:IN32 SJ14:SJ32 ACF14:ACF32 AMB14:AMB32 AVX14:AVX32 BFT14:BFT32 BPP14:BPP32 BZL14:BZL32 CJH14:CJH32 CTD14:CTD32 DCZ14:DCZ32 DMV14:DMV32 DWR14:DWR32 EGN14:EGN32 EQJ14:EQJ32 FAF14:FAF32 FKB14:FKB32 FTX14:FTX32 GDT14:GDT32 GNP14:GNP32 GXL14:GXL32 HHH14:HHH32 HRD14:HRD32 IAZ14:IAZ32 IKV14:IKV32 IUR14:IUR32 JEN14:JEN32 JOJ14:JOJ32 JYF14:JYF32 KIB14:KIB32 KRX14:KRX32 LBT14:LBT32 LLP14:LLP32 LVL14:LVL32 MFH14:MFH32 MPD14:MPD32 MYZ14:MYZ32 NIV14:NIV32 NSR14:NSR32 OCN14:OCN32 OMJ14:OMJ32 OWF14:OWF32 PGB14:PGB32 PPX14:PPX32 PZT14:PZT32 QJP14:QJP32 QTL14:QTL32 RDH14:RDH32 RND14:RND32 RWZ14:RWZ32 SGV14:SGV32 SQR14:SQR32 TAN14:TAN32 TKJ14:TKJ32 TUF14:TUF32 UEB14:UEB32 UNX14:UNX32 UXT14:UXT32 VHP14:VHP32 VRL14:VRL32 WBH14:WBH32 WLD14:WLD32 WUZ14:WUZ32 IN65454:IN65565 SJ65454:SJ65565 ACF65454:ACF65565 AMB65454:AMB65565 AVX65454:AVX65565 BFT65454:BFT65565 BPP65454:BPP65565 BZL65454:BZL65565 CJH65454:CJH65565 CTD65454:CTD65565 DCZ65454:DCZ65565 DMV65454:DMV65565 DWR65454:DWR65565 EGN65454:EGN65565 EQJ65454:EQJ65565 FAF65454:FAF65565 FKB65454:FKB65565 FTX65454:FTX65565 GDT65454:GDT65565 GNP65454:GNP65565 GXL65454:GXL65565 HHH65454:HHH65565 HRD65454:HRD65565 IAZ65454:IAZ65565 IKV65454:IKV65565 IUR65454:IUR65565 JEN65454:JEN65565 JOJ65454:JOJ65565 JYF65454:JYF65565 KIB65454:KIB65565 KRX65454:KRX65565 LBT65454:LBT65565 LLP65454:LLP65565 LVL65454:LVL65565 MFH65454:MFH65565 MPD65454:MPD65565 MYZ65454:MYZ65565 NIV65454:NIV65565 NSR65454:NSR65565 OCN65454:OCN65565 OMJ65454:OMJ65565 OWF65454:OWF65565 PGB65454:PGB65565 PPX65454:PPX65565 PZT65454:PZT65565 QJP65454:QJP65565 QTL65454:QTL65565 RDH65454:RDH65565 RND65454:RND65565 RWZ65454:RWZ65565 SGV65454:SGV65565 SQR65454:SQR65565 TAN65454:TAN65565 TKJ65454:TKJ65565 TUF65454:TUF65565 UEB65454:UEB65565 UNX65454:UNX65565 UXT65454:UXT65565 VHP65454:VHP65565 VRL65454:VRL65565 WBH65454:WBH65565 WLD65454:WLD65565 WUZ65454:WUZ65565 A130990:A131101 IN130990:IN131101 SJ130990:SJ131101 ACF130990:ACF131101 AMB130990:AMB131101 AVX130990:AVX131101 BFT130990:BFT131101 BPP130990:BPP131101 BZL130990:BZL131101 CJH130990:CJH131101 CTD130990:CTD131101 DCZ130990:DCZ131101 DMV130990:DMV131101 DWR130990:DWR131101 EGN130990:EGN131101 EQJ130990:EQJ131101 FAF130990:FAF131101 FKB130990:FKB131101 FTX130990:FTX131101 GDT130990:GDT131101 GNP130990:GNP131101 GXL130990:GXL131101 HHH130990:HHH131101 HRD130990:HRD131101 IAZ130990:IAZ131101 IKV130990:IKV131101 IUR130990:IUR131101 JEN130990:JEN131101 JOJ130990:JOJ131101 JYF130990:JYF131101 KIB130990:KIB131101 KRX130990:KRX131101 LBT130990:LBT131101 LLP130990:LLP131101 LVL130990:LVL131101 MFH130990:MFH131101 MPD130990:MPD131101 MYZ130990:MYZ131101 NIV130990:NIV131101 NSR130990:NSR131101 OCN130990:OCN131101 OMJ130990:OMJ131101 OWF130990:OWF131101 PGB130990:PGB131101 PPX130990:PPX131101 PZT130990:PZT131101 QJP130990:QJP131101 QTL130990:QTL131101 RDH130990:RDH131101 RND130990:RND131101 RWZ130990:RWZ131101 SGV130990:SGV131101 SQR130990:SQR131101 TAN130990:TAN131101 TKJ130990:TKJ131101 TUF130990:TUF131101 UEB130990:UEB131101 UNX130990:UNX131101 UXT130990:UXT131101 VHP130990:VHP131101 VRL130990:VRL131101 WBH130990:WBH131101 WLD130990:WLD131101 WUZ130990:WUZ131101 A196526:A196637 IN196526:IN196637 SJ196526:SJ196637 ACF196526:ACF196637 AMB196526:AMB196637 AVX196526:AVX196637 BFT196526:BFT196637 BPP196526:BPP196637 BZL196526:BZL196637 CJH196526:CJH196637 CTD196526:CTD196637 DCZ196526:DCZ196637 DMV196526:DMV196637 DWR196526:DWR196637 EGN196526:EGN196637 EQJ196526:EQJ196637 FAF196526:FAF196637 FKB196526:FKB196637 FTX196526:FTX196637 GDT196526:GDT196637 GNP196526:GNP196637 GXL196526:GXL196637 HHH196526:HHH196637 HRD196526:HRD196637 IAZ196526:IAZ196637 IKV196526:IKV196637 IUR196526:IUR196637 JEN196526:JEN196637 JOJ196526:JOJ196637 JYF196526:JYF196637 KIB196526:KIB196637 KRX196526:KRX196637 LBT196526:LBT196637 LLP196526:LLP196637 LVL196526:LVL196637 MFH196526:MFH196637 MPD196526:MPD196637 MYZ196526:MYZ196637 NIV196526:NIV196637 NSR196526:NSR196637 OCN196526:OCN196637 OMJ196526:OMJ196637 OWF196526:OWF196637 PGB196526:PGB196637 PPX196526:PPX196637 PZT196526:PZT196637 QJP196526:QJP196637 QTL196526:QTL196637 RDH196526:RDH196637 RND196526:RND196637 RWZ196526:RWZ196637 SGV196526:SGV196637 SQR196526:SQR196637 TAN196526:TAN196637 TKJ196526:TKJ196637 TUF196526:TUF196637 UEB196526:UEB196637 UNX196526:UNX196637 UXT196526:UXT196637 VHP196526:VHP196637 VRL196526:VRL196637 WBH196526:WBH196637 WLD196526:WLD196637 WUZ196526:WUZ196637 A262062:A262173 IN262062:IN262173 SJ262062:SJ262173 ACF262062:ACF262173 AMB262062:AMB262173 AVX262062:AVX262173 BFT262062:BFT262173 BPP262062:BPP262173 BZL262062:BZL262173 CJH262062:CJH262173 CTD262062:CTD262173 DCZ262062:DCZ262173 DMV262062:DMV262173 DWR262062:DWR262173 EGN262062:EGN262173 EQJ262062:EQJ262173 FAF262062:FAF262173 FKB262062:FKB262173 FTX262062:FTX262173 GDT262062:GDT262173 GNP262062:GNP262173 GXL262062:GXL262173 HHH262062:HHH262173 HRD262062:HRD262173 IAZ262062:IAZ262173 IKV262062:IKV262173 IUR262062:IUR262173 JEN262062:JEN262173 JOJ262062:JOJ262173 JYF262062:JYF262173 KIB262062:KIB262173 KRX262062:KRX262173 LBT262062:LBT262173 LLP262062:LLP262173 LVL262062:LVL262173 MFH262062:MFH262173 MPD262062:MPD262173 MYZ262062:MYZ262173 NIV262062:NIV262173 NSR262062:NSR262173 OCN262062:OCN262173 OMJ262062:OMJ262173 OWF262062:OWF262173 PGB262062:PGB262173 PPX262062:PPX262173 PZT262062:PZT262173 QJP262062:QJP262173 QTL262062:QTL262173 RDH262062:RDH262173 RND262062:RND262173 RWZ262062:RWZ262173 SGV262062:SGV262173 SQR262062:SQR262173 TAN262062:TAN262173 TKJ262062:TKJ262173 TUF262062:TUF262173 UEB262062:UEB262173 UNX262062:UNX262173 UXT262062:UXT262173 VHP262062:VHP262173 VRL262062:VRL262173 WBH262062:WBH262173 WLD262062:WLD262173 WUZ262062:WUZ262173 A327598:A327709 IN327598:IN327709 SJ327598:SJ327709 ACF327598:ACF327709 AMB327598:AMB327709 AVX327598:AVX327709 BFT327598:BFT327709 BPP327598:BPP327709 BZL327598:BZL327709 CJH327598:CJH327709 CTD327598:CTD327709 DCZ327598:DCZ327709 DMV327598:DMV327709 DWR327598:DWR327709 EGN327598:EGN327709 EQJ327598:EQJ327709 FAF327598:FAF327709 FKB327598:FKB327709 FTX327598:FTX327709 GDT327598:GDT327709 GNP327598:GNP327709 GXL327598:GXL327709 HHH327598:HHH327709 HRD327598:HRD327709 IAZ327598:IAZ327709 IKV327598:IKV327709 IUR327598:IUR327709 JEN327598:JEN327709 JOJ327598:JOJ327709 JYF327598:JYF327709 KIB327598:KIB327709 KRX327598:KRX327709 LBT327598:LBT327709 LLP327598:LLP327709 LVL327598:LVL327709 MFH327598:MFH327709 MPD327598:MPD327709 MYZ327598:MYZ327709 NIV327598:NIV327709 NSR327598:NSR327709 OCN327598:OCN327709 OMJ327598:OMJ327709 OWF327598:OWF327709 PGB327598:PGB327709 PPX327598:PPX327709 PZT327598:PZT327709 QJP327598:QJP327709 QTL327598:QTL327709 RDH327598:RDH327709 RND327598:RND327709 RWZ327598:RWZ327709 SGV327598:SGV327709 SQR327598:SQR327709 TAN327598:TAN327709 TKJ327598:TKJ327709 TUF327598:TUF327709 UEB327598:UEB327709 UNX327598:UNX327709 UXT327598:UXT327709 VHP327598:VHP327709 VRL327598:VRL327709 WBH327598:WBH327709 WLD327598:WLD327709 WUZ327598:WUZ327709 A393134:A393245 IN393134:IN393245 SJ393134:SJ393245 ACF393134:ACF393245 AMB393134:AMB393245 AVX393134:AVX393245 BFT393134:BFT393245 BPP393134:BPP393245 BZL393134:BZL393245 CJH393134:CJH393245 CTD393134:CTD393245 DCZ393134:DCZ393245 DMV393134:DMV393245 DWR393134:DWR393245 EGN393134:EGN393245 EQJ393134:EQJ393245 FAF393134:FAF393245 FKB393134:FKB393245 FTX393134:FTX393245 GDT393134:GDT393245 GNP393134:GNP393245 GXL393134:GXL393245 HHH393134:HHH393245 HRD393134:HRD393245 IAZ393134:IAZ393245 IKV393134:IKV393245 IUR393134:IUR393245 JEN393134:JEN393245 JOJ393134:JOJ393245 JYF393134:JYF393245 KIB393134:KIB393245 KRX393134:KRX393245 LBT393134:LBT393245 LLP393134:LLP393245 LVL393134:LVL393245 MFH393134:MFH393245 MPD393134:MPD393245 MYZ393134:MYZ393245 NIV393134:NIV393245 NSR393134:NSR393245 OCN393134:OCN393245 OMJ393134:OMJ393245 OWF393134:OWF393245 PGB393134:PGB393245 PPX393134:PPX393245 PZT393134:PZT393245 QJP393134:QJP393245 QTL393134:QTL393245 RDH393134:RDH393245 RND393134:RND393245 RWZ393134:RWZ393245 SGV393134:SGV393245 SQR393134:SQR393245 TAN393134:TAN393245 TKJ393134:TKJ393245 TUF393134:TUF393245 UEB393134:UEB393245 UNX393134:UNX393245 UXT393134:UXT393245 VHP393134:VHP393245 VRL393134:VRL393245 WBH393134:WBH393245 WLD393134:WLD393245 WUZ393134:WUZ393245 A458670:A458781 IN458670:IN458781 SJ458670:SJ458781 ACF458670:ACF458781 AMB458670:AMB458781 AVX458670:AVX458781 BFT458670:BFT458781 BPP458670:BPP458781 BZL458670:BZL458781 CJH458670:CJH458781 CTD458670:CTD458781 DCZ458670:DCZ458781 DMV458670:DMV458781 DWR458670:DWR458781 EGN458670:EGN458781 EQJ458670:EQJ458781 FAF458670:FAF458781 FKB458670:FKB458781 FTX458670:FTX458781 GDT458670:GDT458781 GNP458670:GNP458781 GXL458670:GXL458781 HHH458670:HHH458781 HRD458670:HRD458781 IAZ458670:IAZ458781 IKV458670:IKV458781 IUR458670:IUR458781 JEN458670:JEN458781 JOJ458670:JOJ458781 JYF458670:JYF458781 KIB458670:KIB458781 KRX458670:KRX458781 LBT458670:LBT458781 LLP458670:LLP458781 LVL458670:LVL458781 MFH458670:MFH458781 MPD458670:MPD458781 MYZ458670:MYZ458781 NIV458670:NIV458781 NSR458670:NSR458781 OCN458670:OCN458781 OMJ458670:OMJ458781 OWF458670:OWF458781 PGB458670:PGB458781 PPX458670:PPX458781 PZT458670:PZT458781 QJP458670:QJP458781 QTL458670:QTL458781 RDH458670:RDH458781 RND458670:RND458781 RWZ458670:RWZ458781 SGV458670:SGV458781 SQR458670:SQR458781 TAN458670:TAN458781 TKJ458670:TKJ458781 TUF458670:TUF458781 UEB458670:UEB458781 UNX458670:UNX458781 UXT458670:UXT458781 VHP458670:VHP458781 VRL458670:VRL458781 WBH458670:WBH458781 WLD458670:WLD458781 WUZ458670:WUZ458781 A524206:A524317 IN524206:IN524317 SJ524206:SJ524317 ACF524206:ACF524317 AMB524206:AMB524317 AVX524206:AVX524317 BFT524206:BFT524317 BPP524206:BPP524317 BZL524206:BZL524317 CJH524206:CJH524317 CTD524206:CTD524317 DCZ524206:DCZ524317 DMV524206:DMV524317 DWR524206:DWR524317 EGN524206:EGN524317 EQJ524206:EQJ524317 FAF524206:FAF524317 FKB524206:FKB524317 FTX524206:FTX524317 GDT524206:GDT524317 GNP524206:GNP524317 GXL524206:GXL524317 HHH524206:HHH524317 HRD524206:HRD524317 IAZ524206:IAZ524317 IKV524206:IKV524317 IUR524206:IUR524317 JEN524206:JEN524317 JOJ524206:JOJ524317 JYF524206:JYF524317 KIB524206:KIB524317 KRX524206:KRX524317 LBT524206:LBT524317 LLP524206:LLP524317 LVL524206:LVL524317 MFH524206:MFH524317 MPD524206:MPD524317 MYZ524206:MYZ524317 NIV524206:NIV524317 NSR524206:NSR524317 OCN524206:OCN524317 OMJ524206:OMJ524317 OWF524206:OWF524317 PGB524206:PGB524317 PPX524206:PPX524317 PZT524206:PZT524317 QJP524206:QJP524317 QTL524206:QTL524317 RDH524206:RDH524317 RND524206:RND524317 RWZ524206:RWZ524317 SGV524206:SGV524317 SQR524206:SQR524317 TAN524206:TAN524317 TKJ524206:TKJ524317 TUF524206:TUF524317 UEB524206:UEB524317 UNX524206:UNX524317 UXT524206:UXT524317 VHP524206:VHP524317 VRL524206:VRL524317 WBH524206:WBH524317 WLD524206:WLD524317 WUZ524206:WUZ524317 A589742:A589853 IN589742:IN589853 SJ589742:SJ589853 ACF589742:ACF589853 AMB589742:AMB589853 AVX589742:AVX589853 BFT589742:BFT589853 BPP589742:BPP589853 BZL589742:BZL589853 CJH589742:CJH589853 CTD589742:CTD589853 DCZ589742:DCZ589853 DMV589742:DMV589853 DWR589742:DWR589853 EGN589742:EGN589853 EQJ589742:EQJ589853 FAF589742:FAF589853 FKB589742:FKB589853 FTX589742:FTX589853 GDT589742:GDT589853 GNP589742:GNP589853 GXL589742:GXL589853 HHH589742:HHH589853 HRD589742:HRD589853 IAZ589742:IAZ589853 IKV589742:IKV589853 IUR589742:IUR589853 JEN589742:JEN589853 JOJ589742:JOJ589853 JYF589742:JYF589853 KIB589742:KIB589853 KRX589742:KRX589853 LBT589742:LBT589853 LLP589742:LLP589853 LVL589742:LVL589853 MFH589742:MFH589853 MPD589742:MPD589853 MYZ589742:MYZ589853 NIV589742:NIV589853 NSR589742:NSR589853 OCN589742:OCN589853 OMJ589742:OMJ589853 OWF589742:OWF589853 PGB589742:PGB589853 PPX589742:PPX589853 PZT589742:PZT589853 QJP589742:QJP589853 QTL589742:QTL589853 RDH589742:RDH589853 RND589742:RND589853 RWZ589742:RWZ589853 SGV589742:SGV589853 SQR589742:SQR589853 TAN589742:TAN589853 TKJ589742:TKJ589853 TUF589742:TUF589853 UEB589742:UEB589853 UNX589742:UNX589853 UXT589742:UXT589853 VHP589742:VHP589853 VRL589742:VRL589853 WBH589742:WBH589853 WLD589742:WLD589853 WUZ589742:WUZ589853 A655278:A655389 IN655278:IN655389 SJ655278:SJ655389 ACF655278:ACF655389 AMB655278:AMB655389 AVX655278:AVX655389 BFT655278:BFT655389 BPP655278:BPP655389 BZL655278:BZL655389 CJH655278:CJH655389 CTD655278:CTD655389 DCZ655278:DCZ655389 DMV655278:DMV655389 DWR655278:DWR655389 EGN655278:EGN655389 EQJ655278:EQJ655389 FAF655278:FAF655389 FKB655278:FKB655389 FTX655278:FTX655389 GDT655278:GDT655389 GNP655278:GNP655389 GXL655278:GXL655389 HHH655278:HHH655389 HRD655278:HRD655389 IAZ655278:IAZ655389 IKV655278:IKV655389 IUR655278:IUR655389 JEN655278:JEN655389 JOJ655278:JOJ655389 JYF655278:JYF655389 KIB655278:KIB655389 KRX655278:KRX655389 LBT655278:LBT655389 LLP655278:LLP655389 LVL655278:LVL655389 MFH655278:MFH655389 MPD655278:MPD655389 MYZ655278:MYZ655389 NIV655278:NIV655389 NSR655278:NSR655389 OCN655278:OCN655389 OMJ655278:OMJ655389 OWF655278:OWF655389 PGB655278:PGB655389 PPX655278:PPX655389 PZT655278:PZT655389 QJP655278:QJP655389 QTL655278:QTL655389 RDH655278:RDH655389 RND655278:RND655389 RWZ655278:RWZ655389 SGV655278:SGV655389 SQR655278:SQR655389 TAN655278:TAN655389 TKJ655278:TKJ655389 TUF655278:TUF655389 UEB655278:UEB655389 UNX655278:UNX655389 UXT655278:UXT655389 VHP655278:VHP655389 VRL655278:VRL655389 WBH655278:WBH655389 WLD655278:WLD655389 WUZ655278:WUZ655389 A720814:A720925 IN720814:IN720925 SJ720814:SJ720925 ACF720814:ACF720925 AMB720814:AMB720925 AVX720814:AVX720925 BFT720814:BFT720925 BPP720814:BPP720925 BZL720814:BZL720925 CJH720814:CJH720925 CTD720814:CTD720925 DCZ720814:DCZ720925 DMV720814:DMV720925 DWR720814:DWR720925 EGN720814:EGN720925 EQJ720814:EQJ720925 FAF720814:FAF720925 FKB720814:FKB720925 FTX720814:FTX720925 GDT720814:GDT720925 GNP720814:GNP720925 GXL720814:GXL720925 HHH720814:HHH720925 HRD720814:HRD720925 IAZ720814:IAZ720925 IKV720814:IKV720925 IUR720814:IUR720925 JEN720814:JEN720925 JOJ720814:JOJ720925 JYF720814:JYF720925 KIB720814:KIB720925 KRX720814:KRX720925 LBT720814:LBT720925 LLP720814:LLP720925 LVL720814:LVL720925 MFH720814:MFH720925 MPD720814:MPD720925 MYZ720814:MYZ720925 NIV720814:NIV720925 NSR720814:NSR720925 OCN720814:OCN720925 OMJ720814:OMJ720925 OWF720814:OWF720925 PGB720814:PGB720925 PPX720814:PPX720925 PZT720814:PZT720925 QJP720814:QJP720925 QTL720814:QTL720925 RDH720814:RDH720925 RND720814:RND720925 RWZ720814:RWZ720925 SGV720814:SGV720925 SQR720814:SQR720925 TAN720814:TAN720925 TKJ720814:TKJ720925 TUF720814:TUF720925 UEB720814:UEB720925 UNX720814:UNX720925 UXT720814:UXT720925 VHP720814:VHP720925 VRL720814:VRL720925 WBH720814:WBH720925 WLD720814:WLD720925 WUZ720814:WUZ720925 A786350:A786461 IN786350:IN786461 SJ786350:SJ786461 ACF786350:ACF786461 AMB786350:AMB786461 AVX786350:AVX786461 BFT786350:BFT786461 BPP786350:BPP786461 BZL786350:BZL786461 CJH786350:CJH786461 CTD786350:CTD786461 DCZ786350:DCZ786461 DMV786350:DMV786461 DWR786350:DWR786461 EGN786350:EGN786461 EQJ786350:EQJ786461 FAF786350:FAF786461 FKB786350:FKB786461 FTX786350:FTX786461 GDT786350:GDT786461 GNP786350:GNP786461 GXL786350:GXL786461 HHH786350:HHH786461 HRD786350:HRD786461 IAZ786350:IAZ786461 IKV786350:IKV786461 IUR786350:IUR786461 JEN786350:JEN786461 JOJ786350:JOJ786461 JYF786350:JYF786461 KIB786350:KIB786461 KRX786350:KRX786461 LBT786350:LBT786461 LLP786350:LLP786461 LVL786350:LVL786461 MFH786350:MFH786461 MPD786350:MPD786461 MYZ786350:MYZ786461 NIV786350:NIV786461 NSR786350:NSR786461 OCN786350:OCN786461 OMJ786350:OMJ786461 OWF786350:OWF786461 PGB786350:PGB786461 PPX786350:PPX786461 PZT786350:PZT786461 QJP786350:QJP786461 QTL786350:QTL786461 RDH786350:RDH786461 RND786350:RND786461 RWZ786350:RWZ786461 SGV786350:SGV786461 SQR786350:SQR786461 TAN786350:TAN786461 TKJ786350:TKJ786461 TUF786350:TUF786461 UEB786350:UEB786461 UNX786350:UNX786461 UXT786350:UXT786461 VHP786350:VHP786461 VRL786350:VRL786461 WBH786350:WBH786461 WLD786350:WLD786461 WUZ786350:WUZ786461 A851886:A851997 IN851886:IN851997 SJ851886:SJ851997 ACF851886:ACF851997 AMB851886:AMB851997 AVX851886:AVX851997 BFT851886:BFT851997 BPP851886:BPP851997 BZL851886:BZL851997 CJH851886:CJH851997 CTD851886:CTD851997 DCZ851886:DCZ851997 DMV851886:DMV851997 DWR851886:DWR851997 EGN851886:EGN851997 EQJ851886:EQJ851997 FAF851886:FAF851997 FKB851886:FKB851997 FTX851886:FTX851997 GDT851886:GDT851997 GNP851886:GNP851997 GXL851886:GXL851997 HHH851886:HHH851997 HRD851886:HRD851997 IAZ851886:IAZ851997 IKV851886:IKV851997 IUR851886:IUR851997 JEN851886:JEN851997 JOJ851886:JOJ851997 JYF851886:JYF851997 KIB851886:KIB851997 KRX851886:KRX851997 LBT851886:LBT851997 LLP851886:LLP851997 LVL851886:LVL851997 MFH851886:MFH851997 MPD851886:MPD851997 MYZ851886:MYZ851997 NIV851886:NIV851997 NSR851886:NSR851997 OCN851886:OCN851997 OMJ851886:OMJ851997 OWF851886:OWF851997 PGB851886:PGB851997 PPX851886:PPX851997 PZT851886:PZT851997 QJP851886:QJP851997 QTL851886:QTL851997 RDH851886:RDH851997 RND851886:RND851997 RWZ851886:RWZ851997 SGV851886:SGV851997 SQR851886:SQR851997 TAN851886:TAN851997 TKJ851886:TKJ851997 TUF851886:TUF851997 UEB851886:UEB851997 UNX851886:UNX851997 UXT851886:UXT851997 VHP851886:VHP851997 VRL851886:VRL851997 WBH851886:WBH851997 WLD851886:WLD851997 WUZ851886:WUZ851997 A917422:A917533 IN917422:IN917533 SJ917422:SJ917533 ACF917422:ACF917533 AMB917422:AMB917533 AVX917422:AVX917533 BFT917422:BFT917533 BPP917422:BPP917533 BZL917422:BZL917533 CJH917422:CJH917533 CTD917422:CTD917533 DCZ917422:DCZ917533 DMV917422:DMV917533 DWR917422:DWR917533 EGN917422:EGN917533 EQJ917422:EQJ917533 FAF917422:FAF917533 FKB917422:FKB917533 FTX917422:FTX917533 GDT917422:GDT917533 GNP917422:GNP917533 GXL917422:GXL917533 HHH917422:HHH917533 HRD917422:HRD917533 IAZ917422:IAZ917533 IKV917422:IKV917533 IUR917422:IUR917533 JEN917422:JEN917533 JOJ917422:JOJ917533 JYF917422:JYF917533 KIB917422:KIB917533 KRX917422:KRX917533 LBT917422:LBT917533 LLP917422:LLP917533 LVL917422:LVL917533 MFH917422:MFH917533 MPD917422:MPD917533 MYZ917422:MYZ917533 NIV917422:NIV917533 NSR917422:NSR917533 OCN917422:OCN917533 OMJ917422:OMJ917533 OWF917422:OWF917533 PGB917422:PGB917533 PPX917422:PPX917533 PZT917422:PZT917533 QJP917422:QJP917533 QTL917422:QTL917533 RDH917422:RDH917533 RND917422:RND917533 RWZ917422:RWZ917533 SGV917422:SGV917533 SQR917422:SQR917533 TAN917422:TAN917533 TKJ917422:TKJ917533 TUF917422:TUF917533 UEB917422:UEB917533 UNX917422:UNX917533 UXT917422:UXT917533 VHP917422:VHP917533 VRL917422:VRL917533 WBH917422:WBH917533 WLD917422:WLD917533 WUZ917422:WUZ917533 A982958:A983069 IN982958:IN983069 SJ982958:SJ983069 ACF982958:ACF983069 AMB982958:AMB983069 AVX982958:AVX983069 BFT982958:BFT983069 BPP982958:BPP983069 BZL982958:BZL983069 CJH982958:CJH983069 CTD982958:CTD983069 DCZ982958:DCZ983069 DMV982958:DMV983069 DWR982958:DWR983069 EGN982958:EGN983069 EQJ982958:EQJ983069 FAF982958:FAF983069 FKB982958:FKB983069 FTX982958:FTX983069 GDT982958:GDT983069 GNP982958:GNP983069 GXL982958:GXL983069 HHH982958:HHH983069 HRD982958:HRD983069 IAZ982958:IAZ983069 IKV982958:IKV983069 IUR982958:IUR983069 JEN982958:JEN983069 JOJ982958:JOJ983069 JYF982958:JYF983069 KIB982958:KIB983069 KRX982958:KRX983069 LBT982958:LBT983069 LLP982958:LLP983069 LVL982958:LVL983069 MFH982958:MFH983069 MPD982958:MPD983069 MYZ982958:MYZ983069 NIV982958:NIV983069 NSR982958:NSR983069 OCN982958:OCN983069 OMJ982958:OMJ983069 OWF982958:OWF983069 PGB982958:PGB983069 PPX982958:PPX983069 PZT982958:PZT983069 QJP982958:QJP983069 QTL982958:QTL983069 RDH982958:RDH983069 RND982958:RND983069 RWZ982958:RWZ983069 SGV982958:SGV983069 SQR982958:SQR983069 TAN982958:TAN983069 TKJ982958:TKJ983069 TUF982958:TUF983069 UEB982958:UEB983069 UNX982958:UNX983069 UXT982958:UXT983069 VHP982958:VHP983069 VRL982958:VRL983069 WBH982958:WBH983069 WLD982958:WLD983069 WUZ982958:WUZ983069">
      <formula1>$A$43:$A$64</formula1>
    </dataValidation>
    <dataValidation type="list" allowBlank="1" showInputMessage="1" showErrorMessage="1" sqref="O65454:O65565 O14:O32 JB14:JB32 SX14:SX32 ACT14:ACT32 AMP14:AMP32 AWL14:AWL32 BGH14:BGH32 BQD14:BQD32 BZZ14:BZZ32 CJV14:CJV32 CTR14:CTR32 DDN14:DDN32 DNJ14:DNJ32 DXF14:DXF32 EHB14:EHB32 EQX14:EQX32 FAT14:FAT32 FKP14:FKP32 FUL14:FUL32 GEH14:GEH32 GOD14:GOD32 GXZ14:GXZ32 HHV14:HHV32 HRR14:HRR32 IBN14:IBN32 ILJ14:ILJ32 IVF14:IVF32 JFB14:JFB32 JOX14:JOX32 JYT14:JYT32 KIP14:KIP32 KSL14:KSL32 LCH14:LCH32 LMD14:LMD32 LVZ14:LVZ32 MFV14:MFV32 MPR14:MPR32 MZN14:MZN32 NJJ14:NJJ32 NTF14:NTF32 ODB14:ODB32 OMX14:OMX32 OWT14:OWT32 PGP14:PGP32 PQL14:PQL32 QAH14:QAH32 QKD14:QKD32 QTZ14:QTZ32 RDV14:RDV32 RNR14:RNR32 RXN14:RXN32 SHJ14:SHJ32 SRF14:SRF32 TBB14:TBB32 TKX14:TKX32 TUT14:TUT32 UEP14:UEP32 UOL14:UOL32 UYH14:UYH32 VID14:VID32 VRZ14:VRZ32 WBV14:WBV32 WLR14:WLR32 WVN14:WVN32 JB65454:JB65565 SX65454:SX65565 ACT65454:ACT65565 AMP65454:AMP65565 AWL65454:AWL65565 BGH65454:BGH65565 BQD65454:BQD65565 BZZ65454:BZZ65565 CJV65454:CJV65565 CTR65454:CTR65565 DDN65454:DDN65565 DNJ65454:DNJ65565 DXF65454:DXF65565 EHB65454:EHB65565 EQX65454:EQX65565 FAT65454:FAT65565 FKP65454:FKP65565 FUL65454:FUL65565 GEH65454:GEH65565 GOD65454:GOD65565 GXZ65454:GXZ65565 HHV65454:HHV65565 HRR65454:HRR65565 IBN65454:IBN65565 ILJ65454:ILJ65565 IVF65454:IVF65565 JFB65454:JFB65565 JOX65454:JOX65565 JYT65454:JYT65565 KIP65454:KIP65565 KSL65454:KSL65565 LCH65454:LCH65565 LMD65454:LMD65565 LVZ65454:LVZ65565 MFV65454:MFV65565 MPR65454:MPR65565 MZN65454:MZN65565 NJJ65454:NJJ65565 NTF65454:NTF65565 ODB65454:ODB65565 OMX65454:OMX65565 OWT65454:OWT65565 PGP65454:PGP65565 PQL65454:PQL65565 QAH65454:QAH65565 QKD65454:QKD65565 QTZ65454:QTZ65565 RDV65454:RDV65565 RNR65454:RNR65565 RXN65454:RXN65565 SHJ65454:SHJ65565 SRF65454:SRF65565 TBB65454:TBB65565 TKX65454:TKX65565 TUT65454:TUT65565 UEP65454:UEP65565 UOL65454:UOL65565 UYH65454:UYH65565 VID65454:VID65565 VRZ65454:VRZ65565 WBV65454:WBV65565 WLR65454:WLR65565 WVN65454:WVN65565 O130990:O131101 JB130990:JB131101 SX130990:SX131101 ACT130990:ACT131101 AMP130990:AMP131101 AWL130990:AWL131101 BGH130990:BGH131101 BQD130990:BQD131101 BZZ130990:BZZ131101 CJV130990:CJV131101 CTR130990:CTR131101 DDN130990:DDN131101 DNJ130990:DNJ131101 DXF130990:DXF131101 EHB130990:EHB131101 EQX130990:EQX131101 FAT130990:FAT131101 FKP130990:FKP131101 FUL130990:FUL131101 GEH130990:GEH131101 GOD130990:GOD131101 GXZ130990:GXZ131101 HHV130990:HHV131101 HRR130990:HRR131101 IBN130990:IBN131101 ILJ130990:ILJ131101 IVF130990:IVF131101 JFB130990:JFB131101 JOX130990:JOX131101 JYT130990:JYT131101 KIP130990:KIP131101 KSL130990:KSL131101 LCH130990:LCH131101 LMD130990:LMD131101 LVZ130990:LVZ131101 MFV130990:MFV131101 MPR130990:MPR131101 MZN130990:MZN131101 NJJ130990:NJJ131101 NTF130990:NTF131101 ODB130990:ODB131101 OMX130990:OMX131101 OWT130990:OWT131101 PGP130990:PGP131101 PQL130990:PQL131101 QAH130990:QAH131101 QKD130990:QKD131101 QTZ130990:QTZ131101 RDV130990:RDV131101 RNR130990:RNR131101 RXN130990:RXN131101 SHJ130990:SHJ131101 SRF130990:SRF131101 TBB130990:TBB131101 TKX130990:TKX131101 TUT130990:TUT131101 UEP130990:UEP131101 UOL130990:UOL131101 UYH130990:UYH131101 VID130990:VID131101 VRZ130990:VRZ131101 WBV130990:WBV131101 WLR130990:WLR131101 WVN130990:WVN131101 O196526:O196637 JB196526:JB196637 SX196526:SX196637 ACT196526:ACT196637 AMP196526:AMP196637 AWL196526:AWL196637 BGH196526:BGH196637 BQD196526:BQD196637 BZZ196526:BZZ196637 CJV196526:CJV196637 CTR196526:CTR196637 DDN196526:DDN196637 DNJ196526:DNJ196637 DXF196526:DXF196637 EHB196526:EHB196637 EQX196526:EQX196637 FAT196526:FAT196637 FKP196526:FKP196637 FUL196526:FUL196637 GEH196526:GEH196637 GOD196526:GOD196637 GXZ196526:GXZ196637 HHV196526:HHV196637 HRR196526:HRR196637 IBN196526:IBN196637 ILJ196526:ILJ196637 IVF196526:IVF196637 JFB196526:JFB196637 JOX196526:JOX196637 JYT196526:JYT196637 KIP196526:KIP196637 KSL196526:KSL196637 LCH196526:LCH196637 LMD196526:LMD196637 LVZ196526:LVZ196637 MFV196526:MFV196637 MPR196526:MPR196637 MZN196526:MZN196637 NJJ196526:NJJ196637 NTF196526:NTF196637 ODB196526:ODB196637 OMX196526:OMX196637 OWT196526:OWT196637 PGP196526:PGP196637 PQL196526:PQL196637 QAH196526:QAH196637 QKD196526:QKD196637 QTZ196526:QTZ196637 RDV196526:RDV196637 RNR196526:RNR196637 RXN196526:RXN196637 SHJ196526:SHJ196637 SRF196526:SRF196637 TBB196526:TBB196637 TKX196526:TKX196637 TUT196526:TUT196637 UEP196526:UEP196637 UOL196526:UOL196637 UYH196526:UYH196637 VID196526:VID196637 VRZ196526:VRZ196637 WBV196526:WBV196637 WLR196526:WLR196637 WVN196526:WVN196637 O262062:O262173 JB262062:JB262173 SX262062:SX262173 ACT262062:ACT262173 AMP262062:AMP262173 AWL262062:AWL262173 BGH262062:BGH262173 BQD262062:BQD262173 BZZ262062:BZZ262173 CJV262062:CJV262173 CTR262062:CTR262173 DDN262062:DDN262173 DNJ262062:DNJ262173 DXF262062:DXF262173 EHB262062:EHB262173 EQX262062:EQX262173 FAT262062:FAT262173 FKP262062:FKP262173 FUL262062:FUL262173 GEH262062:GEH262173 GOD262062:GOD262173 GXZ262062:GXZ262173 HHV262062:HHV262173 HRR262062:HRR262173 IBN262062:IBN262173 ILJ262062:ILJ262173 IVF262062:IVF262173 JFB262062:JFB262173 JOX262062:JOX262173 JYT262062:JYT262173 KIP262062:KIP262173 KSL262062:KSL262173 LCH262062:LCH262173 LMD262062:LMD262173 LVZ262062:LVZ262173 MFV262062:MFV262173 MPR262062:MPR262173 MZN262062:MZN262173 NJJ262062:NJJ262173 NTF262062:NTF262173 ODB262062:ODB262173 OMX262062:OMX262173 OWT262062:OWT262173 PGP262062:PGP262173 PQL262062:PQL262173 QAH262062:QAH262173 QKD262062:QKD262173 QTZ262062:QTZ262173 RDV262062:RDV262173 RNR262062:RNR262173 RXN262062:RXN262173 SHJ262062:SHJ262173 SRF262062:SRF262173 TBB262062:TBB262173 TKX262062:TKX262173 TUT262062:TUT262173 UEP262062:UEP262173 UOL262062:UOL262173 UYH262062:UYH262173 VID262062:VID262173 VRZ262062:VRZ262173 WBV262062:WBV262173 WLR262062:WLR262173 WVN262062:WVN262173 O327598:O327709 JB327598:JB327709 SX327598:SX327709 ACT327598:ACT327709 AMP327598:AMP327709 AWL327598:AWL327709 BGH327598:BGH327709 BQD327598:BQD327709 BZZ327598:BZZ327709 CJV327598:CJV327709 CTR327598:CTR327709 DDN327598:DDN327709 DNJ327598:DNJ327709 DXF327598:DXF327709 EHB327598:EHB327709 EQX327598:EQX327709 FAT327598:FAT327709 FKP327598:FKP327709 FUL327598:FUL327709 GEH327598:GEH327709 GOD327598:GOD327709 GXZ327598:GXZ327709 HHV327598:HHV327709 HRR327598:HRR327709 IBN327598:IBN327709 ILJ327598:ILJ327709 IVF327598:IVF327709 JFB327598:JFB327709 JOX327598:JOX327709 JYT327598:JYT327709 KIP327598:KIP327709 KSL327598:KSL327709 LCH327598:LCH327709 LMD327598:LMD327709 LVZ327598:LVZ327709 MFV327598:MFV327709 MPR327598:MPR327709 MZN327598:MZN327709 NJJ327598:NJJ327709 NTF327598:NTF327709 ODB327598:ODB327709 OMX327598:OMX327709 OWT327598:OWT327709 PGP327598:PGP327709 PQL327598:PQL327709 QAH327598:QAH327709 QKD327598:QKD327709 QTZ327598:QTZ327709 RDV327598:RDV327709 RNR327598:RNR327709 RXN327598:RXN327709 SHJ327598:SHJ327709 SRF327598:SRF327709 TBB327598:TBB327709 TKX327598:TKX327709 TUT327598:TUT327709 UEP327598:UEP327709 UOL327598:UOL327709 UYH327598:UYH327709 VID327598:VID327709 VRZ327598:VRZ327709 WBV327598:WBV327709 WLR327598:WLR327709 WVN327598:WVN327709 O393134:O393245 JB393134:JB393245 SX393134:SX393245 ACT393134:ACT393245 AMP393134:AMP393245 AWL393134:AWL393245 BGH393134:BGH393245 BQD393134:BQD393245 BZZ393134:BZZ393245 CJV393134:CJV393245 CTR393134:CTR393245 DDN393134:DDN393245 DNJ393134:DNJ393245 DXF393134:DXF393245 EHB393134:EHB393245 EQX393134:EQX393245 FAT393134:FAT393245 FKP393134:FKP393245 FUL393134:FUL393245 GEH393134:GEH393245 GOD393134:GOD393245 GXZ393134:GXZ393245 HHV393134:HHV393245 HRR393134:HRR393245 IBN393134:IBN393245 ILJ393134:ILJ393245 IVF393134:IVF393245 JFB393134:JFB393245 JOX393134:JOX393245 JYT393134:JYT393245 KIP393134:KIP393245 KSL393134:KSL393245 LCH393134:LCH393245 LMD393134:LMD393245 LVZ393134:LVZ393245 MFV393134:MFV393245 MPR393134:MPR393245 MZN393134:MZN393245 NJJ393134:NJJ393245 NTF393134:NTF393245 ODB393134:ODB393245 OMX393134:OMX393245 OWT393134:OWT393245 PGP393134:PGP393245 PQL393134:PQL393245 QAH393134:QAH393245 QKD393134:QKD393245 QTZ393134:QTZ393245 RDV393134:RDV393245 RNR393134:RNR393245 RXN393134:RXN393245 SHJ393134:SHJ393245 SRF393134:SRF393245 TBB393134:TBB393245 TKX393134:TKX393245 TUT393134:TUT393245 UEP393134:UEP393245 UOL393134:UOL393245 UYH393134:UYH393245 VID393134:VID393245 VRZ393134:VRZ393245 WBV393134:WBV393245 WLR393134:WLR393245 WVN393134:WVN393245 O458670:O458781 JB458670:JB458781 SX458670:SX458781 ACT458670:ACT458781 AMP458670:AMP458781 AWL458670:AWL458781 BGH458670:BGH458781 BQD458670:BQD458781 BZZ458670:BZZ458781 CJV458670:CJV458781 CTR458670:CTR458781 DDN458670:DDN458781 DNJ458670:DNJ458781 DXF458670:DXF458781 EHB458670:EHB458781 EQX458670:EQX458781 FAT458670:FAT458781 FKP458670:FKP458781 FUL458670:FUL458781 GEH458670:GEH458781 GOD458670:GOD458781 GXZ458670:GXZ458781 HHV458670:HHV458781 HRR458670:HRR458781 IBN458670:IBN458781 ILJ458670:ILJ458781 IVF458670:IVF458781 JFB458670:JFB458781 JOX458670:JOX458781 JYT458670:JYT458781 KIP458670:KIP458781 KSL458670:KSL458781 LCH458670:LCH458781 LMD458670:LMD458781 LVZ458670:LVZ458781 MFV458670:MFV458781 MPR458670:MPR458781 MZN458670:MZN458781 NJJ458670:NJJ458781 NTF458670:NTF458781 ODB458670:ODB458781 OMX458670:OMX458781 OWT458670:OWT458781 PGP458670:PGP458781 PQL458670:PQL458781 QAH458670:QAH458781 QKD458670:QKD458781 QTZ458670:QTZ458781 RDV458670:RDV458781 RNR458670:RNR458781 RXN458670:RXN458781 SHJ458670:SHJ458781 SRF458670:SRF458781 TBB458670:TBB458781 TKX458670:TKX458781 TUT458670:TUT458781 UEP458670:UEP458781 UOL458670:UOL458781 UYH458670:UYH458781 VID458670:VID458781 VRZ458670:VRZ458781 WBV458670:WBV458781 WLR458670:WLR458781 WVN458670:WVN458781 O524206:O524317 JB524206:JB524317 SX524206:SX524317 ACT524206:ACT524317 AMP524206:AMP524317 AWL524206:AWL524317 BGH524206:BGH524317 BQD524206:BQD524317 BZZ524206:BZZ524317 CJV524206:CJV524317 CTR524206:CTR524317 DDN524206:DDN524317 DNJ524206:DNJ524317 DXF524206:DXF524317 EHB524206:EHB524317 EQX524206:EQX524317 FAT524206:FAT524317 FKP524206:FKP524317 FUL524206:FUL524317 GEH524206:GEH524317 GOD524206:GOD524317 GXZ524206:GXZ524317 HHV524206:HHV524317 HRR524206:HRR524317 IBN524206:IBN524317 ILJ524206:ILJ524317 IVF524206:IVF524317 JFB524206:JFB524317 JOX524206:JOX524317 JYT524206:JYT524317 KIP524206:KIP524317 KSL524206:KSL524317 LCH524206:LCH524317 LMD524206:LMD524317 LVZ524206:LVZ524317 MFV524206:MFV524317 MPR524206:MPR524317 MZN524206:MZN524317 NJJ524206:NJJ524317 NTF524206:NTF524317 ODB524206:ODB524317 OMX524206:OMX524317 OWT524206:OWT524317 PGP524206:PGP524317 PQL524206:PQL524317 QAH524206:QAH524317 QKD524206:QKD524317 QTZ524206:QTZ524317 RDV524206:RDV524317 RNR524206:RNR524317 RXN524206:RXN524317 SHJ524206:SHJ524317 SRF524206:SRF524317 TBB524206:TBB524317 TKX524206:TKX524317 TUT524206:TUT524317 UEP524206:UEP524317 UOL524206:UOL524317 UYH524206:UYH524317 VID524206:VID524317 VRZ524206:VRZ524317 WBV524206:WBV524317 WLR524206:WLR524317 WVN524206:WVN524317 O589742:O589853 JB589742:JB589853 SX589742:SX589853 ACT589742:ACT589853 AMP589742:AMP589853 AWL589742:AWL589853 BGH589742:BGH589853 BQD589742:BQD589853 BZZ589742:BZZ589853 CJV589742:CJV589853 CTR589742:CTR589853 DDN589742:DDN589853 DNJ589742:DNJ589853 DXF589742:DXF589853 EHB589742:EHB589853 EQX589742:EQX589853 FAT589742:FAT589853 FKP589742:FKP589853 FUL589742:FUL589853 GEH589742:GEH589853 GOD589742:GOD589853 GXZ589742:GXZ589853 HHV589742:HHV589853 HRR589742:HRR589853 IBN589742:IBN589853 ILJ589742:ILJ589853 IVF589742:IVF589853 JFB589742:JFB589853 JOX589742:JOX589853 JYT589742:JYT589853 KIP589742:KIP589853 KSL589742:KSL589853 LCH589742:LCH589853 LMD589742:LMD589853 LVZ589742:LVZ589853 MFV589742:MFV589853 MPR589742:MPR589853 MZN589742:MZN589853 NJJ589742:NJJ589853 NTF589742:NTF589853 ODB589742:ODB589853 OMX589742:OMX589853 OWT589742:OWT589853 PGP589742:PGP589853 PQL589742:PQL589853 QAH589742:QAH589853 QKD589742:QKD589853 QTZ589742:QTZ589853 RDV589742:RDV589853 RNR589742:RNR589853 RXN589742:RXN589853 SHJ589742:SHJ589853 SRF589742:SRF589853 TBB589742:TBB589853 TKX589742:TKX589853 TUT589742:TUT589853 UEP589742:UEP589853 UOL589742:UOL589853 UYH589742:UYH589853 VID589742:VID589853 VRZ589742:VRZ589853 WBV589742:WBV589853 WLR589742:WLR589853 WVN589742:WVN589853 O655278:O655389 JB655278:JB655389 SX655278:SX655389 ACT655278:ACT655389 AMP655278:AMP655389 AWL655278:AWL655389 BGH655278:BGH655389 BQD655278:BQD655389 BZZ655278:BZZ655389 CJV655278:CJV655389 CTR655278:CTR655389 DDN655278:DDN655389 DNJ655278:DNJ655389 DXF655278:DXF655389 EHB655278:EHB655389 EQX655278:EQX655389 FAT655278:FAT655389 FKP655278:FKP655389 FUL655278:FUL655389 GEH655278:GEH655389 GOD655278:GOD655389 GXZ655278:GXZ655389 HHV655278:HHV655389 HRR655278:HRR655389 IBN655278:IBN655389 ILJ655278:ILJ655389 IVF655278:IVF655389 JFB655278:JFB655389 JOX655278:JOX655389 JYT655278:JYT655389 KIP655278:KIP655389 KSL655278:KSL655389 LCH655278:LCH655389 LMD655278:LMD655389 LVZ655278:LVZ655389 MFV655278:MFV655389 MPR655278:MPR655389 MZN655278:MZN655389 NJJ655278:NJJ655389 NTF655278:NTF655389 ODB655278:ODB655389 OMX655278:OMX655389 OWT655278:OWT655389 PGP655278:PGP655389 PQL655278:PQL655389 QAH655278:QAH655389 QKD655278:QKD655389 QTZ655278:QTZ655389 RDV655278:RDV655389 RNR655278:RNR655389 RXN655278:RXN655389 SHJ655278:SHJ655389 SRF655278:SRF655389 TBB655278:TBB655389 TKX655278:TKX655389 TUT655278:TUT655389 UEP655278:UEP655389 UOL655278:UOL655389 UYH655278:UYH655389 VID655278:VID655389 VRZ655278:VRZ655389 WBV655278:WBV655389 WLR655278:WLR655389 WVN655278:WVN655389 O720814:O720925 JB720814:JB720925 SX720814:SX720925 ACT720814:ACT720925 AMP720814:AMP720925 AWL720814:AWL720925 BGH720814:BGH720925 BQD720814:BQD720925 BZZ720814:BZZ720925 CJV720814:CJV720925 CTR720814:CTR720925 DDN720814:DDN720925 DNJ720814:DNJ720925 DXF720814:DXF720925 EHB720814:EHB720925 EQX720814:EQX720925 FAT720814:FAT720925 FKP720814:FKP720925 FUL720814:FUL720925 GEH720814:GEH720925 GOD720814:GOD720925 GXZ720814:GXZ720925 HHV720814:HHV720925 HRR720814:HRR720925 IBN720814:IBN720925 ILJ720814:ILJ720925 IVF720814:IVF720925 JFB720814:JFB720925 JOX720814:JOX720925 JYT720814:JYT720925 KIP720814:KIP720925 KSL720814:KSL720925 LCH720814:LCH720925 LMD720814:LMD720925 LVZ720814:LVZ720925 MFV720814:MFV720925 MPR720814:MPR720925 MZN720814:MZN720925 NJJ720814:NJJ720925 NTF720814:NTF720925 ODB720814:ODB720925 OMX720814:OMX720925 OWT720814:OWT720925 PGP720814:PGP720925 PQL720814:PQL720925 QAH720814:QAH720925 QKD720814:QKD720925 QTZ720814:QTZ720925 RDV720814:RDV720925 RNR720814:RNR720925 RXN720814:RXN720925 SHJ720814:SHJ720925 SRF720814:SRF720925 TBB720814:TBB720925 TKX720814:TKX720925 TUT720814:TUT720925 UEP720814:UEP720925 UOL720814:UOL720925 UYH720814:UYH720925 VID720814:VID720925 VRZ720814:VRZ720925 WBV720814:WBV720925 WLR720814:WLR720925 WVN720814:WVN720925 O786350:O786461 JB786350:JB786461 SX786350:SX786461 ACT786350:ACT786461 AMP786350:AMP786461 AWL786350:AWL786461 BGH786350:BGH786461 BQD786350:BQD786461 BZZ786350:BZZ786461 CJV786350:CJV786461 CTR786350:CTR786461 DDN786350:DDN786461 DNJ786350:DNJ786461 DXF786350:DXF786461 EHB786350:EHB786461 EQX786350:EQX786461 FAT786350:FAT786461 FKP786350:FKP786461 FUL786350:FUL786461 GEH786350:GEH786461 GOD786350:GOD786461 GXZ786350:GXZ786461 HHV786350:HHV786461 HRR786350:HRR786461 IBN786350:IBN786461 ILJ786350:ILJ786461 IVF786350:IVF786461 JFB786350:JFB786461 JOX786350:JOX786461 JYT786350:JYT786461 KIP786350:KIP786461 KSL786350:KSL786461 LCH786350:LCH786461 LMD786350:LMD786461 LVZ786350:LVZ786461 MFV786350:MFV786461 MPR786350:MPR786461 MZN786350:MZN786461 NJJ786350:NJJ786461 NTF786350:NTF786461 ODB786350:ODB786461 OMX786350:OMX786461 OWT786350:OWT786461 PGP786350:PGP786461 PQL786350:PQL786461 QAH786350:QAH786461 QKD786350:QKD786461 QTZ786350:QTZ786461 RDV786350:RDV786461 RNR786350:RNR786461 RXN786350:RXN786461 SHJ786350:SHJ786461 SRF786350:SRF786461 TBB786350:TBB786461 TKX786350:TKX786461 TUT786350:TUT786461 UEP786350:UEP786461 UOL786350:UOL786461 UYH786350:UYH786461 VID786350:VID786461 VRZ786350:VRZ786461 WBV786350:WBV786461 WLR786350:WLR786461 WVN786350:WVN786461 O851886:O851997 JB851886:JB851997 SX851886:SX851997 ACT851886:ACT851997 AMP851886:AMP851997 AWL851886:AWL851997 BGH851886:BGH851997 BQD851886:BQD851997 BZZ851886:BZZ851997 CJV851886:CJV851997 CTR851886:CTR851997 DDN851886:DDN851997 DNJ851886:DNJ851997 DXF851886:DXF851997 EHB851886:EHB851997 EQX851886:EQX851997 FAT851886:FAT851997 FKP851886:FKP851997 FUL851886:FUL851997 GEH851886:GEH851997 GOD851886:GOD851997 GXZ851886:GXZ851997 HHV851886:HHV851997 HRR851886:HRR851997 IBN851886:IBN851997 ILJ851886:ILJ851997 IVF851886:IVF851997 JFB851886:JFB851997 JOX851886:JOX851997 JYT851886:JYT851997 KIP851886:KIP851997 KSL851886:KSL851997 LCH851886:LCH851997 LMD851886:LMD851997 LVZ851886:LVZ851997 MFV851886:MFV851997 MPR851886:MPR851997 MZN851886:MZN851997 NJJ851886:NJJ851997 NTF851886:NTF851997 ODB851886:ODB851997 OMX851886:OMX851997 OWT851886:OWT851997 PGP851886:PGP851997 PQL851886:PQL851997 QAH851886:QAH851997 QKD851886:QKD851997 QTZ851886:QTZ851997 RDV851886:RDV851997 RNR851886:RNR851997 RXN851886:RXN851997 SHJ851886:SHJ851997 SRF851886:SRF851997 TBB851886:TBB851997 TKX851886:TKX851997 TUT851886:TUT851997 UEP851886:UEP851997 UOL851886:UOL851997 UYH851886:UYH851997 VID851886:VID851997 VRZ851886:VRZ851997 WBV851886:WBV851997 WLR851886:WLR851997 WVN851886:WVN851997 O917422:O917533 JB917422:JB917533 SX917422:SX917533 ACT917422:ACT917533 AMP917422:AMP917533 AWL917422:AWL917533 BGH917422:BGH917533 BQD917422:BQD917533 BZZ917422:BZZ917533 CJV917422:CJV917533 CTR917422:CTR917533 DDN917422:DDN917533 DNJ917422:DNJ917533 DXF917422:DXF917533 EHB917422:EHB917533 EQX917422:EQX917533 FAT917422:FAT917533 FKP917422:FKP917533 FUL917422:FUL917533 GEH917422:GEH917533 GOD917422:GOD917533 GXZ917422:GXZ917533 HHV917422:HHV917533 HRR917422:HRR917533 IBN917422:IBN917533 ILJ917422:ILJ917533 IVF917422:IVF917533 JFB917422:JFB917533 JOX917422:JOX917533 JYT917422:JYT917533 KIP917422:KIP917533 KSL917422:KSL917533 LCH917422:LCH917533 LMD917422:LMD917533 LVZ917422:LVZ917533 MFV917422:MFV917533 MPR917422:MPR917533 MZN917422:MZN917533 NJJ917422:NJJ917533 NTF917422:NTF917533 ODB917422:ODB917533 OMX917422:OMX917533 OWT917422:OWT917533 PGP917422:PGP917533 PQL917422:PQL917533 QAH917422:QAH917533 QKD917422:QKD917533 QTZ917422:QTZ917533 RDV917422:RDV917533 RNR917422:RNR917533 RXN917422:RXN917533 SHJ917422:SHJ917533 SRF917422:SRF917533 TBB917422:TBB917533 TKX917422:TKX917533 TUT917422:TUT917533 UEP917422:UEP917533 UOL917422:UOL917533 UYH917422:UYH917533 VID917422:VID917533 VRZ917422:VRZ917533 WBV917422:WBV917533 WLR917422:WLR917533 WVN917422:WVN917533 O982958:O983069 JB982958:JB983069 SX982958:SX983069 ACT982958:ACT983069 AMP982958:AMP983069 AWL982958:AWL983069 BGH982958:BGH983069 BQD982958:BQD983069 BZZ982958:BZZ983069 CJV982958:CJV983069 CTR982958:CTR983069 DDN982958:DDN983069 DNJ982958:DNJ983069 DXF982958:DXF983069 EHB982958:EHB983069 EQX982958:EQX983069 FAT982958:FAT983069 FKP982958:FKP983069 FUL982958:FUL983069 GEH982958:GEH983069 GOD982958:GOD983069 GXZ982958:GXZ983069 HHV982958:HHV983069 HRR982958:HRR983069 IBN982958:IBN983069 ILJ982958:ILJ983069 IVF982958:IVF983069 JFB982958:JFB983069 JOX982958:JOX983069 JYT982958:JYT983069 KIP982958:KIP983069 KSL982958:KSL983069 LCH982958:LCH983069 LMD982958:LMD983069 LVZ982958:LVZ983069 MFV982958:MFV983069 MPR982958:MPR983069 MZN982958:MZN983069 NJJ982958:NJJ983069 NTF982958:NTF983069 ODB982958:ODB983069 OMX982958:OMX983069 OWT982958:OWT983069 PGP982958:PGP983069 PQL982958:PQL983069 QAH982958:QAH983069 QKD982958:QKD983069 QTZ982958:QTZ983069 RDV982958:RDV983069 RNR982958:RNR983069 RXN982958:RXN983069 SHJ982958:SHJ983069 SRF982958:SRF983069 TBB982958:TBB983069 TKX982958:TKX983069 TUT982958:TUT983069 UEP982958:UEP983069 UOL982958:UOL983069 UYH982958:UYH983069 VID982958:VID983069 VRZ982958:VRZ983069 WBV982958:WBV983069 WLR982958:WLR983069 WVN982958:WVN983069">
      <formula1>$A$39:$A$42</formula1>
    </dataValidation>
    <dataValidation type="list" allowBlank="1" showInputMessage="1" showErrorMessage="1" sqref="O33:P33 JB33:JC33 SX33:SY33 ACT33:ACU33 AMP33:AMQ33 AWL33:AWM33 BGH33:BGI33 BQD33:BQE33 BZZ33:CAA33 CJV33:CJW33 CTR33:CTS33 DDN33:DDO33 DNJ33:DNK33 DXF33:DXG33 EHB33:EHC33 EQX33:EQY33 FAT33:FAU33 FKP33:FKQ33 FUL33:FUM33 GEH33:GEI33 GOD33:GOE33 GXZ33:GYA33 HHV33:HHW33 HRR33:HRS33 IBN33:IBO33 ILJ33:ILK33 IVF33:IVG33 JFB33:JFC33 JOX33:JOY33 JYT33:JYU33 KIP33:KIQ33 KSL33:KSM33 LCH33:LCI33 LMD33:LME33 LVZ33:LWA33 MFV33:MFW33 MPR33:MPS33 MZN33:MZO33 NJJ33:NJK33 NTF33:NTG33 ODB33:ODC33 OMX33:OMY33 OWT33:OWU33 PGP33:PGQ33 PQL33:PQM33 QAH33:QAI33 QKD33:QKE33 QTZ33:QUA33 RDV33:RDW33 RNR33:RNS33 RXN33:RXO33 SHJ33:SHK33 SRF33:SRG33 TBB33:TBC33 TKX33:TKY33 TUT33:TUU33 UEP33:UEQ33 UOL33:UOM33 UYH33:UYI33 VID33:VIE33 VRZ33:VSA33 WBV33:WBW33 WLR33:WLS33 WVN33:WVO33 O65566:P65566 JB65566:JC65566 SX65566:SY65566 ACT65566:ACU65566 AMP65566:AMQ65566 AWL65566:AWM65566 BGH65566:BGI65566 BQD65566:BQE65566 BZZ65566:CAA65566 CJV65566:CJW65566 CTR65566:CTS65566 DDN65566:DDO65566 DNJ65566:DNK65566 DXF65566:DXG65566 EHB65566:EHC65566 EQX65566:EQY65566 FAT65566:FAU65566 FKP65566:FKQ65566 FUL65566:FUM65566 GEH65566:GEI65566 GOD65566:GOE65566 GXZ65566:GYA65566 HHV65566:HHW65566 HRR65566:HRS65566 IBN65566:IBO65566 ILJ65566:ILK65566 IVF65566:IVG65566 JFB65566:JFC65566 JOX65566:JOY65566 JYT65566:JYU65566 KIP65566:KIQ65566 KSL65566:KSM65566 LCH65566:LCI65566 LMD65566:LME65566 LVZ65566:LWA65566 MFV65566:MFW65566 MPR65566:MPS65566 MZN65566:MZO65566 NJJ65566:NJK65566 NTF65566:NTG65566 ODB65566:ODC65566 OMX65566:OMY65566 OWT65566:OWU65566 PGP65566:PGQ65566 PQL65566:PQM65566 QAH65566:QAI65566 QKD65566:QKE65566 QTZ65566:QUA65566 RDV65566:RDW65566 RNR65566:RNS65566 RXN65566:RXO65566 SHJ65566:SHK65566 SRF65566:SRG65566 TBB65566:TBC65566 TKX65566:TKY65566 TUT65566:TUU65566 UEP65566:UEQ65566 UOL65566:UOM65566 UYH65566:UYI65566 VID65566:VIE65566 VRZ65566:VSA65566 WBV65566:WBW65566 WLR65566:WLS65566 WVN65566:WVO65566 O131102:P131102 JB131102:JC131102 SX131102:SY131102 ACT131102:ACU131102 AMP131102:AMQ131102 AWL131102:AWM131102 BGH131102:BGI131102 BQD131102:BQE131102 BZZ131102:CAA131102 CJV131102:CJW131102 CTR131102:CTS131102 DDN131102:DDO131102 DNJ131102:DNK131102 DXF131102:DXG131102 EHB131102:EHC131102 EQX131102:EQY131102 FAT131102:FAU131102 FKP131102:FKQ131102 FUL131102:FUM131102 GEH131102:GEI131102 GOD131102:GOE131102 GXZ131102:GYA131102 HHV131102:HHW131102 HRR131102:HRS131102 IBN131102:IBO131102 ILJ131102:ILK131102 IVF131102:IVG131102 JFB131102:JFC131102 JOX131102:JOY131102 JYT131102:JYU131102 KIP131102:KIQ131102 KSL131102:KSM131102 LCH131102:LCI131102 LMD131102:LME131102 LVZ131102:LWA131102 MFV131102:MFW131102 MPR131102:MPS131102 MZN131102:MZO131102 NJJ131102:NJK131102 NTF131102:NTG131102 ODB131102:ODC131102 OMX131102:OMY131102 OWT131102:OWU131102 PGP131102:PGQ131102 PQL131102:PQM131102 QAH131102:QAI131102 QKD131102:QKE131102 QTZ131102:QUA131102 RDV131102:RDW131102 RNR131102:RNS131102 RXN131102:RXO131102 SHJ131102:SHK131102 SRF131102:SRG131102 TBB131102:TBC131102 TKX131102:TKY131102 TUT131102:TUU131102 UEP131102:UEQ131102 UOL131102:UOM131102 UYH131102:UYI131102 VID131102:VIE131102 VRZ131102:VSA131102 WBV131102:WBW131102 WLR131102:WLS131102 WVN131102:WVO131102 O196638:P196638 JB196638:JC196638 SX196638:SY196638 ACT196638:ACU196638 AMP196638:AMQ196638 AWL196638:AWM196638 BGH196638:BGI196638 BQD196638:BQE196638 BZZ196638:CAA196638 CJV196638:CJW196638 CTR196638:CTS196638 DDN196638:DDO196638 DNJ196638:DNK196638 DXF196638:DXG196638 EHB196638:EHC196638 EQX196638:EQY196638 FAT196638:FAU196638 FKP196638:FKQ196638 FUL196638:FUM196638 GEH196638:GEI196638 GOD196638:GOE196638 GXZ196638:GYA196638 HHV196638:HHW196638 HRR196638:HRS196638 IBN196638:IBO196638 ILJ196638:ILK196638 IVF196638:IVG196638 JFB196638:JFC196638 JOX196638:JOY196638 JYT196638:JYU196638 KIP196638:KIQ196638 KSL196638:KSM196638 LCH196638:LCI196638 LMD196638:LME196638 LVZ196638:LWA196638 MFV196638:MFW196638 MPR196638:MPS196638 MZN196638:MZO196638 NJJ196638:NJK196638 NTF196638:NTG196638 ODB196638:ODC196638 OMX196638:OMY196638 OWT196638:OWU196638 PGP196638:PGQ196638 PQL196638:PQM196638 QAH196638:QAI196638 QKD196638:QKE196638 QTZ196638:QUA196638 RDV196638:RDW196638 RNR196638:RNS196638 RXN196638:RXO196638 SHJ196638:SHK196638 SRF196638:SRG196638 TBB196638:TBC196638 TKX196638:TKY196638 TUT196638:TUU196638 UEP196638:UEQ196638 UOL196638:UOM196638 UYH196638:UYI196638 VID196638:VIE196638 VRZ196638:VSA196638 WBV196638:WBW196638 WLR196638:WLS196638 WVN196638:WVO196638 O262174:P262174 JB262174:JC262174 SX262174:SY262174 ACT262174:ACU262174 AMP262174:AMQ262174 AWL262174:AWM262174 BGH262174:BGI262174 BQD262174:BQE262174 BZZ262174:CAA262174 CJV262174:CJW262174 CTR262174:CTS262174 DDN262174:DDO262174 DNJ262174:DNK262174 DXF262174:DXG262174 EHB262174:EHC262174 EQX262174:EQY262174 FAT262174:FAU262174 FKP262174:FKQ262174 FUL262174:FUM262174 GEH262174:GEI262174 GOD262174:GOE262174 GXZ262174:GYA262174 HHV262174:HHW262174 HRR262174:HRS262174 IBN262174:IBO262174 ILJ262174:ILK262174 IVF262174:IVG262174 JFB262174:JFC262174 JOX262174:JOY262174 JYT262174:JYU262174 KIP262174:KIQ262174 KSL262174:KSM262174 LCH262174:LCI262174 LMD262174:LME262174 LVZ262174:LWA262174 MFV262174:MFW262174 MPR262174:MPS262174 MZN262174:MZO262174 NJJ262174:NJK262174 NTF262174:NTG262174 ODB262174:ODC262174 OMX262174:OMY262174 OWT262174:OWU262174 PGP262174:PGQ262174 PQL262174:PQM262174 QAH262174:QAI262174 QKD262174:QKE262174 QTZ262174:QUA262174 RDV262174:RDW262174 RNR262174:RNS262174 RXN262174:RXO262174 SHJ262174:SHK262174 SRF262174:SRG262174 TBB262174:TBC262174 TKX262174:TKY262174 TUT262174:TUU262174 UEP262174:UEQ262174 UOL262174:UOM262174 UYH262174:UYI262174 VID262174:VIE262174 VRZ262174:VSA262174 WBV262174:WBW262174 WLR262174:WLS262174 WVN262174:WVO262174 O327710:P327710 JB327710:JC327710 SX327710:SY327710 ACT327710:ACU327710 AMP327710:AMQ327710 AWL327710:AWM327710 BGH327710:BGI327710 BQD327710:BQE327710 BZZ327710:CAA327710 CJV327710:CJW327710 CTR327710:CTS327710 DDN327710:DDO327710 DNJ327710:DNK327710 DXF327710:DXG327710 EHB327710:EHC327710 EQX327710:EQY327710 FAT327710:FAU327710 FKP327710:FKQ327710 FUL327710:FUM327710 GEH327710:GEI327710 GOD327710:GOE327710 GXZ327710:GYA327710 HHV327710:HHW327710 HRR327710:HRS327710 IBN327710:IBO327710 ILJ327710:ILK327710 IVF327710:IVG327710 JFB327710:JFC327710 JOX327710:JOY327710 JYT327710:JYU327710 KIP327710:KIQ327710 KSL327710:KSM327710 LCH327710:LCI327710 LMD327710:LME327710 LVZ327710:LWA327710 MFV327710:MFW327710 MPR327710:MPS327710 MZN327710:MZO327710 NJJ327710:NJK327710 NTF327710:NTG327710 ODB327710:ODC327710 OMX327710:OMY327710 OWT327710:OWU327710 PGP327710:PGQ327710 PQL327710:PQM327710 QAH327710:QAI327710 QKD327710:QKE327710 QTZ327710:QUA327710 RDV327710:RDW327710 RNR327710:RNS327710 RXN327710:RXO327710 SHJ327710:SHK327710 SRF327710:SRG327710 TBB327710:TBC327710 TKX327710:TKY327710 TUT327710:TUU327710 UEP327710:UEQ327710 UOL327710:UOM327710 UYH327710:UYI327710 VID327710:VIE327710 VRZ327710:VSA327710 WBV327710:WBW327710 WLR327710:WLS327710 WVN327710:WVO327710 O393246:P393246 JB393246:JC393246 SX393246:SY393246 ACT393246:ACU393246 AMP393246:AMQ393246 AWL393246:AWM393246 BGH393246:BGI393246 BQD393246:BQE393246 BZZ393246:CAA393246 CJV393246:CJW393246 CTR393246:CTS393246 DDN393246:DDO393246 DNJ393246:DNK393246 DXF393246:DXG393246 EHB393246:EHC393246 EQX393246:EQY393246 FAT393246:FAU393246 FKP393246:FKQ393246 FUL393246:FUM393246 GEH393246:GEI393246 GOD393246:GOE393246 GXZ393246:GYA393246 HHV393246:HHW393246 HRR393246:HRS393246 IBN393246:IBO393246 ILJ393246:ILK393246 IVF393246:IVG393246 JFB393246:JFC393246 JOX393246:JOY393246 JYT393246:JYU393246 KIP393246:KIQ393246 KSL393246:KSM393246 LCH393246:LCI393246 LMD393246:LME393246 LVZ393246:LWA393246 MFV393246:MFW393246 MPR393246:MPS393246 MZN393246:MZO393246 NJJ393246:NJK393246 NTF393246:NTG393246 ODB393246:ODC393246 OMX393246:OMY393246 OWT393246:OWU393246 PGP393246:PGQ393246 PQL393246:PQM393246 QAH393246:QAI393246 QKD393246:QKE393246 QTZ393246:QUA393246 RDV393246:RDW393246 RNR393246:RNS393246 RXN393246:RXO393246 SHJ393246:SHK393246 SRF393246:SRG393246 TBB393246:TBC393246 TKX393246:TKY393246 TUT393246:TUU393246 UEP393246:UEQ393246 UOL393246:UOM393246 UYH393246:UYI393246 VID393246:VIE393246 VRZ393246:VSA393246 WBV393246:WBW393246 WLR393246:WLS393246 WVN393246:WVO393246 O458782:P458782 JB458782:JC458782 SX458782:SY458782 ACT458782:ACU458782 AMP458782:AMQ458782 AWL458782:AWM458782 BGH458782:BGI458782 BQD458782:BQE458782 BZZ458782:CAA458782 CJV458782:CJW458782 CTR458782:CTS458782 DDN458782:DDO458782 DNJ458782:DNK458782 DXF458782:DXG458782 EHB458782:EHC458782 EQX458782:EQY458782 FAT458782:FAU458782 FKP458782:FKQ458782 FUL458782:FUM458782 GEH458782:GEI458782 GOD458782:GOE458782 GXZ458782:GYA458782 HHV458782:HHW458782 HRR458782:HRS458782 IBN458782:IBO458782 ILJ458782:ILK458782 IVF458782:IVG458782 JFB458782:JFC458782 JOX458782:JOY458782 JYT458782:JYU458782 KIP458782:KIQ458782 KSL458782:KSM458782 LCH458782:LCI458782 LMD458782:LME458782 LVZ458782:LWA458782 MFV458782:MFW458782 MPR458782:MPS458782 MZN458782:MZO458782 NJJ458782:NJK458782 NTF458782:NTG458782 ODB458782:ODC458782 OMX458782:OMY458782 OWT458782:OWU458782 PGP458782:PGQ458782 PQL458782:PQM458782 QAH458782:QAI458782 QKD458782:QKE458782 QTZ458782:QUA458782 RDV458782:RDW458782 RNR458782:RNS458782 RXN458782:RXO458782 SHJ458782:SHK458782 SRF458782:SRG458782 TBB458782:TBC458782 TKX458782:TKY458782 TUT458782:TUU458782 UEP458782:UEQ458782 UOL458782:UOM458782 UYH458782:UYI458782 VID458782:VIE458782 VRZ458782:VSA458782 WBV458782:WBW458782 WLR458782:WLS458782 WVN458782:WVO458782 O524318:P524318 JB524318:JC524318 SX524318:SY524318 ACT524318:ACU524318 AMP524318:AMQ524318 AWL524318:AWM524318 BGH524318:BGI524318 BQD524318:BQE524318 BZZ524318:CAA524318 CJV524318:CJW524318 CTR524318:CTS524318 DDN524318:DDO524318 DNJ524318:DNK524318 DXF524318:DXG524318 EHB524318:EHC524318 EQX524318:EQY524318 FAT524318:FAU524318 FKP524318:FKQ524318 FUL524318:FUM524318 GEH524318:GEI524318 GOD524318:GOE524318 GXZ524318:GYA524318 HHV524318:HHW524318 HRR524318:HRS524318 IBN524318:IBO524318 ILJ524318:ILK524318 IVF524318:IVG524318 JFB524318:JFC524318 JOX524318:JOY524318 JYT524318:JYU524318 KIP524318:KIQ524318 KSL524318:KSM524318 LCH524318:LCI524318 LMD524318:LME524318 LVZ524318:LWA524318 MFV524318:MFW524318 MPR524318:MPS524318 MZN524318:MZO524318 NJJ524318:NJK524318 NTF524318:NTG524318 ODB524318:ODC524318 OMX524318:OMY524318 OWT524318:OWU524318 PGP524318:PGQ524318 PQL524318:PQM524318 QAH524318:QAI524318 QKD524318:QKE524318 QTZ524318:QUA524318 RDV524318:RDW524318 RNR524318:RNS524318 RXN524318:RXO524318 SHJ524318:SHK524318 SRF524318:SRG524318 TBB524318:TBC524318 TKX524318:TKY524318 TUT524318:TUU524318 UEP524318:UEQ524318 UOL524318:UOM524318 UYH524318:UYI524318 VID524318:VIE524318 VRZ524318:VSA524318 WBV524318:WBW524318 WLR524318:WLS524318 WVN524318:WVO524318 O589854:P589854 JB589854:JC589854 SX589854:SY589854 ACT589854:ACU589854 AMP589854:AMQ589854 AWL589854:AWM589854 BGH589854:BGI589854 BQD589854:BQE589854 BZZ589854:CAA589854 CJV589854:CJW589854 CTR589854:CTS589854 DDN589854:DDO589854 DNJ589854:DNK589854 DXF589854:DXG589854 EHB589854:EHC589854 EQX589854:EQY589854 FAT589854:FAU589854 FKP589854:FKQ589854 FUL589854:FUM589854 GEH589854:GEI589854 GOD589854:GOE589854 GXZ589854:GYA589854 HHV589854:HHW589854 HRR589854:HRS589854 IBN589854:IBO589854 ILJ589854:ILK589854 IVF589854:IVG589854 JFB589854:JFC589854 JOX589854:JOY589854 JYT589854:JYU589854 KIP589854:KIQ589854 KSL589854:KSM589854 LCH589854:LCI589854 LMD589854:LME589854 LVZ589854:LWA589854 MFV589854:MFW589854 MPR589854:MPS589854 MZN589854:MZO589854 NJJ589854:NJK589854 NTF589854:NTG589854 ODB589854:ODC589854 OMX589854:OMY589854 OWT589854:OWU589854 PGP589854:PGQ589854 PQL589854:PQM589854 QAH589854:QAI589854 QKD589854:QKE589854 QTZ589854:QUA589854 RDV589854:RDW589854 RNR589854:RNS589854 RXN589854:RXO589854 SHJ589854:SHK589854 SRF589854:SRG589854 TBB589854:TBC589854 TKX589854:TKY589854 TUT589854:TUU589854 UEP589854:UEQ589854 UOL589854:UOM589854 UYH589854:UYI589854 VID589854:VIE589854 VRZ589854:VSA589854 WBV589854:WBW589854 WLR589854:WLS589854 WVN589854:WVO589854 O655390:P655390 JB655390:JC655390 SX655390:SY655390 ACT655390:ACU655390 AMP655390:AMQ655390 AWL655390:AWM655390 BGH655390:BGI655390 BQD655390:BQE655390 BZZ655390:CAA655390 CJV655390:CJW655390 CTR655390:CTS655390 DDN655390:DDO655390 DNJ655390:DNK655390 DXF655390:DXG655390 EHB655390:EHC655390 EQX655390:EQY655390 FAT655390:FAU655390 FKP655390:FKQ655390 FUL655390:FUM655390 GEH655390:GEI655390 GOD655390:GOE655390 GXZ655390:GYA655390 HHV655390:HHW655390 HRR655390:HRS655390 IBN655390:IBO655390 ILJ655390:ILK655390 IVF655390:IVG655390 JFB655390:JFC655390 JOX655390:JOY655390 JYT655390:JYU655390 KIP655390:KIQ655390 KSL655390:KSM655390 LCH655390:LCI655390 LMD655390:LME655390 LVZ655390:LWA655390 MFV655390:MFW655390 MPR655390:MPS655390 MZN655390:MZO655390 NJJ655390:NJK655390 NTF655390:NTG655390 ODB655390:ODC655390 OMX655390:OMY655390 OWT655390:OWU655390 PGP655390:PGQ655390 PQL655390:PQM655390 QAH655390:QAI655390 QKD655390:QKE655390 QTZ655390:QUA655390 RDV655390:RDW655390 RNR655390:RNS655390 RXN655390:RXO655390 SHJ655390:SHK655390 SRF655390:SRG655390 TBB655390:TBC655390 TKX655390:TKY655390 TUT655390:TUU655390 UEP655390:UEQ655390 UOL655390:UOM655390 UYH655390:UYI655390 VID655390:VIE655390 VRZ655390:VSA655390 WBV655390:WBW655390 WLR655390:WLS655390 WVN655390:WVO655390 O720926:P720926 JB720926:JC720926 SX720926:SY720926 ACT720926:ACU720926 AMP720926:AMQ720926 AWL720926:AWM720926 BGH720926:BGI720926 BQD720926:BQE720926 BZZ720926:CAA720926 CJV720926:CJW720926 CTR720926:CTS720926 DDN720926:DDO720926 DNJ720926:DNK720926 DXF720926:DXG720926 EHB720926:EHC720926 EQX720926:EQY720926 FAT720926:FAU720926 FKP720926:FKQ720926 FUL720926:FUM720926 GEH720926:GEI720926 GOD720926:GOE720926 GXZ720926:GYA720926 HHV720926:HHW720926 HRR720926:HRS720926 IBN720926:IBO720926 ILJ720926:ILK720926 IVF720926:IVG720926 JFB720926:JFC720926 JOX720926:JOY720926 JYT720926:JYU720926 KIP720926:KIQ720926 KSL720926:KSM720926 LCH720926:LCI720926 LMD720926:LME720926 LVZ720926:LWA720926 MFV720926:MFW720926 MPR720926:MPS720926 MZN720926:MZO720926 NJJ720926:NJK720926 NTF720926:NTG720926 ODB720926:ODC720926 OMX720926:OMY720926 OWT720926:OWU720926 PGP720926:PGQ720926 PQL720926:PQM720926 QAH720926:QAI720926 QKD720926:QKE720926 QTZ720926:QUA720926 RDV720926:RDW720926 RNR720926:RNS720926 RXN720926:RXO720926 SHJ720926:SHK720926 SRF720926:SRG720926 TBB720926:TBC720926 TKX720926:TKY720926 TUT720926:TUU720926 UEP720926:UEQ720926 UOL720926:UOM720926 UYH720926:UYI720926 VID720926:VIE720926 VRZ720926:VSA720926 WBV720926:WBW720926 WLR720926:WLS720926 WVN720926:WVO720926 O786462:P786462 JB786462:JC786462 SX786462:SY786462 ACT786462:ACU786462 AMP786462:AMQ786462 AWL786462:AWM786462 BGH786462:BGI786462 BQD786462:BQE786462 BZZ786462:CAA786462 CJV786462:CJW786462 CTR786462:CTS786462 DDN786462:DDO786462 DNJ786462:DNK786462 DXF786462:DXG786462 EHB786462:EHC786462 EQX786462:EQY786462 FAT786462:FAU786462 FKP786462:FKQ786462 FUL786462:FUM786462 GEH786462:GEI786462 GOD786462:GOE786462 GXZ786462:GYA786462 HHV786462:HHW786462 HRR786462:HRS786462 IBN786462:IBO786462 ILJ786462:ILK786462 IVF786462:IVG786462 JFB786462:JFC786462 JOX786462:JOY786462 JYT786462:JYU786462 KIP786462:KIQ786462 KSL786462:KSM786462 LCH786462:LCI786462 LMD786462:LME786462 LVZ786462:LWA786462 MFV786462:MFW786462 MPR786462:MPS786462 MZN786462:MZO786462 NJJ786462:NJK786462 NTF786462:NTG786462 ODB786462:ODC786462 OMX786462:OMY786462 OWT786462:OWU786462 PGP786462:PGQ786462 PQL786462:PQM786462 QAH786462:QAI786462 QKD786462:QKE786462 QTZ786462:QUA786462 RDV786462:RDW786462 RNR786462:RNS786462 RXN786462:RXO786462 SHJ786462:SHK786462 SRF786462:SRG786462 TBB786462:TBC786462 TKX786462:TKY786462 TUT786462:TUU786462 UEP786462:UEQ786462 UOL786462:UOM786462 UYH786462:UYI786462 VID786462:VIE786462 VRZ786462:VSA786462 WBV786462:WBW786462 WLR786462:WLS786462 WVN786462:WVO786462 O851998:P851998 JB851998:JC851998 SX851998:SY851998 ACT851998:ACU851998 AMP851998:AMQ851998 AWL851998:AWM851998 BGH851998:BGI851998 BQD851998:BQE851998 BZZ851998:CAA851998 CJV851998:CJW851998 CTR851998:CTS851998 DDN851998:DDO851998 DNJ851998:DNK851998 DXF851998:DXG851998 EHB851998:EHC851998 EQX851998:EQY851998 FAT851998:FAU851998 FKP851998:FKQ851998 FUL851998:FUM851998 GEH851998:GEI851998 GOD851998:GOE851998 GXZ851998:GYA851998 HHV851998:HHW851998 HRR851998:HRS851998 IBN851998:IBO851998 ILJ851998:ILK851998 IVF851998:IVG851998 JFB851998:JFC851998 JOX851998:JOY851998 JYT851998:JYU851998 KIP851998:KIQ851998 KSL851998:KSM851998 LCH851998:LCI851998 LMD851998:LME851998 LVZ851998:LWA851998 MFV851998:MFW851998 MPR851998:MPS851998 MZN851998:MZO851998 NJJ851998:NJK851998 NTF851998:NTG851998 ODB851998:ODC851998 OMX851998:OMY851998 OWT851998:OWU851998 PGP851998:PGQ851998 PQL851998:PQM851998 QAH851998:QAI851998 QKD851998:QKE851998 QTZ851998:QUA851998 RDV851998:RDW851998 RNR851998:RNS851998 RXN851998:RXO851998 SHJ851998:SHK851998 SRF851998:SRG851998 TBB851998:TBC851998 TKX851998:TKY851998 TUT851998:TUU851998 UEP851998:UEQ851998 UOL851998:UOM851998 UYH851998:UYI851998 VID851998:VIE851998 VRZ851998:VSA851998 WBV851998:WBW851998 WLR851998:WLS851998 WVN851998:WVO851998 O917534:P917534 JB917534:JC917534 SX917534:SY917534 ACT917534:ACU917534 AMP917534:AMQ917534 AWL917534:AWM917534 BGH917534:BGI917534 BQD917534:BQE917534 BZZ917534:CAA917534 CJV917534:CJW917534 CTR917534:CTS917534 DDN917534:DDO917534 DNJ917534:DNK917534 DXF917534:DXG917534 EHB917534:EHC917534 EQX917534:EQY917534 FAT917534:FAU917534 FKP917534:FKQ917534 FUL917534:FUM917534 GEH917534:GEI917534 GOD917534:GOE917534 GXZ917534:GYA917534 HHV917534:HHW917534 HRR917534:HRS917534 IBN917534:IBO917534 ILJ917534:ILK917534 IVF917534:IVG917534 JFB917534:JFC917534 JOX917534:JOY917534 JYT917534:JYU917534 KIP917534:KIQ917534 KSL917534:KSM917534 LCH917534:LCI917534 LMD917534:LME917534 LVZ917534:LWA917534 MFV917534:MFW917534 MPR917534:MPS917534 MZN917534:MZO917534 NJJ917534:NJK917534 NTF917534:NTG917534 ODB917534:ODC917534 OMX917534:OMY917534 OWT917534:OWU917534 PGP917534:PGQ917534 PQL917534:PQM917534 QAH917534:QAI917534 QKD917534:QKE917534 QTZ917534:QUA917534 RDV917534:RDW917534 RNR917534:RNS917534 RXN917534:RXO917534 SHJ917534:SHK917534 SRF917534:SRG917534 TBB917534:TBC917534 TKX917534:TKY917534 TUT917534:TUU917534 UEP917534:UEQ917534 UOL917534:UOM917534 UYH917534:UYI917534 VID917534:VIE917534 VRZ917534:VSA917534 WBV917534:WBW917534 WLR917534:WLS917534 WVN917534:WVO917534 O983070:P983070 JB983070:JC983070 SX983070:SY983070 ACT983070:ACU983070 AMP983070:AMQ983070 AWL983070:AWM983070 BGH983070:BGI983070 BQD983070:BQE983070 BZZ983070:CAA983070 CJV983070:CJW983070 CTR983070:CTS983070 DDN983070:DDO983070 DNJ983070:DNK983070 DXF983070:DXG983070 EHB983070:EHC983070 EQX983070:EQY983070 FAT983070:FAU983070 FKP983070:FKQ983070 FUL983070:FUM983070 GEH983070:GEI983070 GOD983070:GOE983070 GXZ983070:GYA983070 HHV983070:HHW983070 HRR983070:HRS983070 IBN983070:IBO983070 ILJ983070:ILK983070 IVF983070:IVG983070 JFB983070:JFC983070 JOX983070:JOY983070 JYT983070:JYU983070 KIP983070:KIQ983070 KSL983070:KSM983070 LCH983070:LCI983070 LMD983070:LME983070 LVZ983070:LWA983070 MFV983070:MFW983070 MPR983070:MPS983070 MZN983070:MZO983070 NJJ983070:NJK983070 NTF983070:NTG983070 ODB983070:ODC983070 OMX983070:OMY983070 OWT983070:OWU983070 PGP983070:PGQ983070 PQL983070:PQM983070 QAH983070:QAI983070 QKD983070:QKE983070 QTZ983070:QUA983070 RDV983070:RDW983070 RNR983070:RNS983070 RXN983070:RXO983070 SHJ983070:SHK983070 SRF983070:SRG983070 TBB983070:TBC983070 TKX983070:TKY983070 TUT983070:TUU983070 UEP983070:UEQ983070 UOL983070:UOM983070 UYH983070:UYI983070 VID983070:VIE983070 VRZ983070:VSA983070 WBV983070:WBW983070 WLR983070:WLS983070 WVN983070:WVO983070">
      <formula1>#REF!</formula1>
    </dataValidation>
    <dataValidation type="list" allowBlank="1" showInputMessage="1" showErrorMessage="1" sqref="WVD982958:WVD983070 IS33 SO33 ACK33 AMG33 AWC33 BFY33 BPU33 BZQ33 CJM33 CTI33 DDE33 DNA33 DWW33 EGS33 EQO33 FAK33 FKG33 FUC33 GDY33 GNU33 GXQ33 HHM33 HRI33 IBE33 ILA33 IUW33 JES33 JOO33 JYK33 KIG33 KSC33 LBY33 LLU33 LVQ33 MFM33 MPI33 MZE33 NJA33 NSW33 OCS33 OMO33 OWK33 PGG33 PQC33 PZY33 QJU33 QTQ33 RDM33 RNI33 RXE33 SHA33 SQW33 TAS33 TKO33 TUK33 UEG33 UOC33 UXY33 VHU33 VRQ33 WBM33 WLI33 WVE33 F65566 IS65566 SO65566 ACK65566 AMG65566 AWC65566 BFY65566 BPU65566 BZQ65566 CJM65566 CTI65566 DDE65566 DNA65566 DWW65566 EGS65566 EQO65566 FAK65566 FKG65566 FUC65566 GDY65566 GNU65566 GXQ65566 HHM65566 HRI65566 IBE65566 ILA65566 IUW65566 JES65566 JOO65566 JYK65566 KIG65566 KSC65566 LBY65566 LLU65566 LVQ65566 MFM65566 MPI65566 MZE65566 NJA65566 NSW65566 OCS65566 OMO65566 OWK65566 PGG65566 PQC65566 PZY65566 QJU65566 QTQ65566 RDM65566 RNI65566 RXE65566 SHA65566 SQW65566 TAS65566 TKO65566 TUK65566 UEG65566 UOC65566 UXY65566 VHU65566 VRQ65566 WBM65566 WLI65566 WVE65566 F131102 IS131102 SO131102 ACK131102 AMG131102 AWC131102 BFY131102 BPU131102 BZQ131102 CJM131102 CTI131102 DDE131102 DNA131102 DWW131102 EGS131102 EQO131102 FAK131102 FKG131102 FUC131102 GDY131102 GNU131102 GXQ131102 HHM131102 HRI131102 IBE131102 ILA131102 IUW131102 JES131102 JOO131102 JYK131102 KIG131102 KSC131102 LBY131102 LLU131102 LVQ131102 MFM131102 MPI131102 MZE131102 NJA131102 NSW131102 OCS131102 OMO131102 OWK131102 PGG131102 PQC131102 PZY131102 QJU131102 QTQ131102 RDM131102 RNI131102 RXE131102 SHA131102 SQW131102 TAS131102 TKO131102 TUK131102 UEG131102 UOC131102 UXY131102 VHU131102 VRQ131102 WBM131102 WLI131102 WVE131102 F196638 IS196638 SO196638 ACK196638 AMG196638 AWC196638 BFY196638 BPU196638 BZQ196638 CJM196638 CTI196638 DDE196638 DNA196638 DWW196638 EGS196638 EQO196638 FAK196638 FKG196638 FUC196638 GDY196638 GNU196638 GXQ196638 HHM196638 HRI196638 IBE196638 ILA196638 IUW196638 JES196638 JOO196638 JYK196638 KIG196638 KSC196638 LBY196638 LLU196638 LVQ196638 MFM196638 MPI196638 MZE196638 NJA196638 NSW196638 OCS196638 OMO196638 OWK196638 PGG196638 PQC196638 PZY196638 QJU196638 QTQ196638 RDM196638 RNI196638 RXE196638 SHA196638 SQW196638 TAS196638 TKO196638 TUK196638 UEG196638 UOC196638 UXY196638 VHU196638 VRQ196638 WBM196638 WLI196638 WVE196638 F262174 IS262174 SO262174 ACK262174 AMG262174 AWC262174 BFY262174 BPU262174 BZQ262174 CJM262174 CTI262174 DDE262174 DNA262174 DWW262174 EGS262174 EQO262174 FAK262174 FKG262174 FUC262174 GDY262174 GNU262174 GXQ262174 HHM262174 HRI262174 IBE262174 ILA262174 IUW262174 JES262174 JOO262174 JYK262174 KIG262174 KSC262174 LBY262174 LLU262174 LVQ262174 MFM262174 MPI262174 MZE262174 NJA262174 NSW262174 OCS262174 OMO262174 OWK262174 PGG262174 PQC262174 PZY262174 QJU262174 QTQ262174 RDM262174 RNI262174 RXE262174 SHA262174 SQW262174 TAS262174 TKO262174 TUK262174 UEG262174 UOC262174 UXY262174 VHU262174 VRQ262174 WBM262174 WLI262174 WVE262174 F327710 IS327710 SO327710 ACK327710 AMG327710 AWC327710 BFY327710 BPU327710 BZQ327710 CJM327710 CTI327710 DDE327710 DNA327710 DWW327710 EGS327710 EQO327710 FAK327710 FKG327710 FUC327710 GDY327710 GNU327710 GXQ327710 HHM327710 HRI327710 IBE327710 ILA327710 IUW327710 JES327710 JOO327710 JYK327710 KIG327710 KSC327710 LBY327710 LLU327710 LVQ327710 MFM327710 MPI327710 MZE327710 NJA327710 NSW327710 OCS327710 OMO327710 OWK327710 PGG327710 PQC327710 PZY327710 QJU327710 QTQ327710 RDM327710 RNI327710 RXE327710 SHA327710 SQW327710 TAS327710 TKO327710 TUK327710 UEG327710 UOC327710 UXY327710 VHU327710 VRQ327710 WBM327710 WLI327710 WVE327710 F393246 IS393246 SO393246 ACK393246 AMG393246 AWC393246 BFY393246 BPU393246 BZQ393246 CJM393246 CTI393246 DDE393246 DNA393246 DWW393246 EGS393246 EQO393246 FAK393246 FKG393246 FUC393246 GDY393246 GNU393246 GXQ393246 HHM393246 HRI393246 IBE393246 ILA393246 IUW393246 JES393246 JOO393246 JYK393246 KIG393246 KSC393246 LBY393246 LLU393246 LVQ393246 MFM393246 MPI393246 MZE393246 NJA393246 NSW393246 OCS393246 OMO393246 OWK393246 PGG393246 PQC393246 PZY393246 QJU393246 QTQ393246 RDM393246 RNI393246 RXE393246 SHA393246 SQW393246 TAS393246 TKO393246 TUK393246 UEG393246 UOC393246 UXY393246 VHU393246 VRQ393246 WBM393246 WLI393246 WVE393246 F458782 IS458782 SO458782 ACK458782 AMG458782 AWC458782 BFY458782 BPU458782 BZQ458782 CJM458782 CTI458782 DDE458782 DNA458782 DWW458782 EGS458782 EQO458782 FAK458782 FKG458782 FUC458782 GDY458782 GNU458782 GXQ458782 HHM458782 HRI458782 IBE458782 ILA458782 IUW458782 JES458782 JOO458782 JYK458782 KIG458782 KSC458782 LBY458782 LLU458782 LVQ458782 MFM458782 MPI458782 MZE458782 NJA458782 NSW458782 OCS458782 OMO458782 OWK458782 PGG458782 PQC458782 PZY458782 QJU458782 QTQ458782 RDM458782 RNI458782 RXE458782 SHA458782 SQW458782 TAS458782 TKO458782 TUK458782 UEG458782 UOC458782 UXY458782 VHU458782 VRQ458782 WBM458782 WLI458782 WVE458782 F524318 IS524318 SO524318 ACK524318 AMG524318 AWC524318 BFY524318 BPU524318 BZQ524318 CJM524318 CTI524318 DDE524318 DNA524318 DWW524318 EGS524318 EQO524318 FAK524318 FKG524318 FUC524318 GDY524318 GNU524318 GXQ524318 HHM524318 HRI524318 IBE524318 ILA524318 IUW524318 JES524318 JOO524318 JYK524318 KIG524318 KSC524318 LBY524318 LLU524318 LVQ524318 MFM524318 MPI524318 MZE524318 NJA524318 NSW524318 OCS524318 OMO524318 OWK524318 PGG524318 PQC524318 PZY524318 QJU524318 QTQ524318 RDM524318 RNI524318 RXE524318 SHA524318 SQW524318 TAS524318 TKO524318 TUK524318 UEG524318 UOC524318 UXY524318 VHU524318 VRQ524318 WBM524318 WLI524318 WVE524318 F589854 IS589854 SO589854 ACK589854 AMG589854 AWC589854 BFY589854 BPU589854 BZQ589854 CJM589854 CTI589854 DDE589854 DNA589854 DWW589854 EGS589854 EQO589854 FAK589854 FKG589854 FUC589854 GDY589854 GNU589854 GXQ589854 HHM589854 HRI589854 IBE589854 ILA589854 IUW589854 JES589854 JOO589854 JYK589854 KIG589854 KSC589854 LBY589854 LLU589854 LVQ589854 MFM589854 MPI589854 MZE589854 NJA589854 NSW589854 OCS589854 OMO589854 OWK589854 PGG589854 PQC589854 PZY589854 QJU589854 QTQ589854 RDM589854 RNI589854 RXE589854 SHA589854 SQW589854 TAS589854 TKO589854 TUK589854 UEG589854 UOC589854 UXY589854 VHU589854 VRQ589854 WBM589854 WLI589854 WVE589854 F655390 IS655390 SO655390 ACK655390 AMG655390 AWC655390 BFY655390 BPU655390 BZQ655390 CJM655390 CTI655390 DDE655390 DNA655390 DWW655390 EGS655390 EQO655390 FAK655390 FKG655390 FUC655390 GDY655390 GNU655390 GXQ655390 HHM655390 HRI655390 IBE655390 ILA655390 IUW655390 JES655390 JOO655390 JYK655390 KIG655390 KSC655390 LBY655390 LLU655390 LVQ655390 MFM655390 MPI655390 MZE655390 NJA655390 NSW655390 OCS655390 OMO655390 OWK655390 PGG655390 PQC655390 PZY655390 QJU655390 QTQ655390 RDM655390 RNI655390 RXE655390 SHA655390 SQW655390 TAS655390 TKO655390 TUK655390 UEG655390 UOC655390 UXY655390 VHU655390 VRQ655390 WBM655390 WLI655390 WVE655390 F720926 IS720926 SO720926 ACK720926 AMG720926 AWC720926 BFY720926 BPU720926 BZQ720926 CJM720926 CTI720926 DDE720926 DNA720926 DWW720926 EGS720926 EQO720926 FAK720926 FKG720926 FUC720926 GDY720926 GNU720926 GXQ720926 HHM720926 HRI720926 IBE720926 ILA720926 IUW720926 JES720926 JOO720926 JYK720926 KIG720926 KSC720926 LBY720926 LLU720926 LVQ720926 MFM720926 MPI720926 MZE720926 NJA720926 NSW720926 OCS720926 OMO720926 OWK720926 PGG720926 PQC720926 PZY720926 QJU720926 QTQ720926 RDM720926 RNI720926 RXE720926 SHA720926 SQW720926 TAS720926 TKO720926 TUK720926 UEG720926 UOC720926 UXY720926 VHU720926 VRQ720926 WBM720926 WLI720926 WVE720926 F786462 IS786462 SO786462 ACK786462 AMG786462 AWC786462 BFY786462 BPU786462 BZQ786462 CJM786462 CTI786462 DDE786462 DNA786462 DWW786462 EGS786462 EQO786462 FAK786462 FKG786462 FUC786462 GDY786462 GNU786462 GXQ786462 HHM786462 HRI786462 IBE786462 ILA786462 IUW786462 JES786462 JOO786462 JYK786462 KIG786462 KSC786462 LBY786462 LLU786462 LVQ786462 MFM786462 MPI786462 MZE786462 NJA786462 NSW786462 OCS786462 OMO786462 OWK786462 PGG786462 PQC786462 PZY786462 QJU786462 QTQ786462 RDM786462 RNI786462 RXE786462 SHA786462 SQW786462 TAS786462 TKO786462 TUK786462 UEG786462 UOC786462 UXY786462 VHU786462 VRQ786462 WBM786462 WLI786462 WVE786462 F851998 IS851998 SO851998 ACK851998 AMG851998 AWC851998 BFY851998 BPU851998 BZQ851998 CJM851998 CTI851998 DDE851998 DNA851998 DWW851998 EGS851998 EQO851998 FAK851998 FKG851998 FUC851998 GDY851998 GNU851998 GXQ851998 HHM851998 HRI851998 IBE851998 ILA851998 IUW851998 JES851998 JOO851998 JYK851998 KIG851998 KSC851998 LBY851998 LLU851998 LVQ851998 MFM851998 MPI851998 MZE851998 NJA851998 NSW851998 OCS851998 OMO851998 OWK851998 PGG851998 PQC851998 PZY851998 QJU851998 QTQ851998 RDM851998 RNI851998 RXE851998 SHA851998 SQW851998 TAS851998 TKO851998 TUK851998 UEG851998 UOC851998 UXY851998 VHU851998 VRQ851998 WBM851998 WLI851998 WVE851998 F917534 IS917534 SO917534 ACK917534 AMG917534 AWC917534 BFY917534 BPU917534 BZQ917534 CJM917534 CTI917534 DDE917534 DNA917534 DWW917534 EGS917534 EQO917534 FAK917534 FKG917534 FUC917534 GDY917534 GNU917534 GXQ917534 HHM917534 HRI917534 IBE917534 ILA917534 IUW917534 JES917534 JOO917534 JYK917534 KIG917534 KSC917534 LBY917534 LLU917534 LVQ917534 MFM917534 MPI917534 MZE917534 NJA917534 NSW917534 OCS917534 OMO917534 OWK917534 PGG917534 PQC917534 PZY917534 QJU917534 QTQ917534 RDM917534 RNI917534 RXE917534 SHA917534 SQW917534 TAS917534 TKO917534 TUK917534 UEG917534 UOC917534 UXY917534 VHU917534 VRQ917534 WBM917534 WLI917534 WVE917534 F983070 IS983070 SO983070 ACK983070 AMG983070 AWC983070 BFY983070 BPU983070 BZQ983070 CJM983070 CTI983070 DDE983070 DNA983070 DWW983070 EGS983070 EQO983070 FAK983070 FKG983070 FUC983070 GDY983070 GNU983070 GXQ983070 HHM983070 HRI983070 IBE983070 ILA983070 IUW983070 JES983070 JOO983070 JYK983070 KIG983070 KSC983070 LBY983070 LLU983070 LVQ983070 MFM983070 MPI983070 MZE983070 NJA983070 NSW983070 OCS983070 OMO983070 OWK983070 PGG983070 PQC983070 PZY983070 QJU983070 QTQ983070 RDM983070 RNI983070 RXE983070 SHA983070 SQW983070 TAS983070 TKO983070 TUK983070 UEG983070 UOC983070 UXY983070 VHU983070 VRQ983070 WBM983070 WLI983070 WVE983070 E14:E33 IR14:IR33 SN14:SN33 ACJ14:ACJ33 AMF14:AMF33 AWB14:AWB33 BFX14:BFX33 BPT14:BPT33 BZP14:BZP33 CJL14:CJL33 CTH14:CTH33 DDD14:DDD33 DMZ14:DMZ33 DWV14:DWV33 EGR14:EGR33 EQN14:EQN33 FAJ14:FAJ33 FKF14:FKF33 FUB14:FUB33 GDX14:GDX33 GNT14:GNT33 GXP14:GXP33 HHL14:HHL33 HRH14:HRH33 IBD14:IBD33 IKZ14:IKZ33 IUV14:IUV33 JER14:JER33 JON14:JON33 JYJ14:JYJ33 KIF14:KIF33 KSB14:KSB33 LBX14:LBX33 LLT14:LLT33 LVP14:LVP33 MFL14:MFL33 MPH14:MPH33 MZD14:MZD33 NIZ14:NIZ33 NSV14:NSV33 OCR14:OCR33 OMN14:OMN33 OWJ14:OWJ33 PGF14:PGF33 PQB14:PQB33 PZX14:PZX33 QJT14:QJT33 QTP14:QTP33 RDL14:RDL33 RNH14:RNH33 RXD14:RXD33 SGZ14:SGZ33 SQV14:SQV33 TAR14:TAR33 TKN14:TKN33 TUJ14:TUJ33 UEF14:UEF33 UOB14:UOB33 UXX14:UXX33 VHT14:VHT33 VRP14:VRP33 WBL14:WBL33 WLH14:WLH33 WVD14:WVD33 E65454:E65566 IR65454:IR65566 SN65454:SN65566 ACJ65454:ACJ65566 AMF65454:AMF65566 AWB65454:AWB65566 BFX65454:BFX65566 BPT65454:BPT65566 BZP65454:BZP65566 CJL65454:CJL65566 CTH65454:CTH65566 DDD65454:DDD65566 DMZ65454:DMZ65566 DWV65454:DWV65566 EGR65454:EGR65566 EQN65454:EQN65566 FAJ65454:FAJ65566 FKF65454:FKF65566 FUB65454:FUB65566 GDX65454:GDX65566 GNT65454:GNT65566 GXP65454:GXP65566 HHL65454:HHL65566 HRH65454:HRH65566 IBD65454:IBD65566 IKZ65454:IKZ65566 IUV65454:IUV65566 JER65454:JER65566 JON65454:JON65566 JYJ65454:JYJ65566 KIF65454:KIF65566 KSB65454:KSB65566 LBX65454:LBX65566 LLT65454:LLT65566 LVP65454:LVP65566 MFL65454:MFL65566 MPH65454:MPH65566 MZD65454:MZD65566 NIZ65454:NIZ65566 NSV65454:NSV65566 OCR65454:OCR65566 OMN65454:OMN65566 OWJ65454:OWJ65566 PGF65454:PGF65566 PQB65454:PQB65566 PZX65454:PZX65566 QJT65454:QJT65566 QTP65454:QTP65566 RDL65454:RDL65566 RNH65454:RNH65566 RXD65454:RXD65566 SGZ65454:SGZ65566 SQV65454:SQV65566 TAR65454:TAR65566 TKN65454:TKN65566 TUJ65454:TUJ65566 UEF65454:UEF65566 UOB65454:UOB65566 UXX65454:UXX65566 VHT65454:VHT65566 VRP65454:VRP65566 WBL65454:WBL65566 WLH65454:WLH65566 WVD65454:WVD65566 E130990:E131102 IR130990:IR131102 SN130990:SN131102 ACJ130990:ACJ131102 AMF130990:AMF131102 AWB130990:AWB131102 BFX130990:BFX131102 BPT130990:BPT131102 BZP130990:BZP131102 CJL130990:CJL131102 CTH130990:CTH131102 DDD130990:DDD131102 DMZ130990:DMZ131102 DWV130990:DWV131102 EGR130990:EGR131102 EQN130990:EQN131102 FAJ130990:FAJ131102 FKF130990:FKF131102 FUB130990:FUB131102 GDX130990:GDX131102 GNT130990:GNT131102 GXP130990:GXP131102 HHL130990:HHL131102 HRH130990:HRH131102 IBD130990:IBD131102 IKZ130990:IKZ131102 IUV130990:IUV131102 JER130990:JER131102 JON130990:JON131102 JYJ130990:JYJ131102 KIF130990:KIF131102 KSB130990:KSB131102 LBX130990:LBX131102 LLT130990:LLT131102 LVP130990:LVP131102 MFL130990:MFL131102 MPH130990:MPH131102 MZD130990:MZD131102 NIZ130990:NIZ131102 NSV130990:NSV131102 OCR130990:OCR131102 OMN130990:OMN131102 OWJ130990:OWJ131102 PGF130990:PGF131102 PQB130990:PQB131102 PZX130990:PZX131102 QJT130990:QJT131102 QTP130990:QTP131102 RDL130990:RDL131102 RNH130990:RNH131102 RXD130990:RXD131102 SGZ130990:SGZ131102 SQV130990:SQV131102 TAR130990:TAR131102 TKN130990:TKN131102 TUJ130990:TUJ131102 UEF130990:UEF131102 UOB130990:UOB131102 UXX130990:UXX131102 VHT130990:VHT131102 VRP130990:VRP131102 WBL130990:WBL131102 WLH130990:WLH131102 WVD130990:WVD131102 E196526:E196638 IR196526:IR196638 SN196526:SN196638 ACJ196526:ACJ196638 AMF196526:AMF196638 AWB196526:AWB196638 BFX196526:BFX196638 BPT196526:BPT196638 BZP196526:BZP196638 CJL196526:CJL196638 CTH196526:CTH196638 DDD196526:DDD196638 DMZ196526:DMZ196638 DWV196526:DWV196638 EGR196526:EGR196638 EQN196526:EQN196638 FAJ196526:FAJ196638 FKF196526:FKF196638 FUB196526:FUB196638 GDX196526:GDX196638 GNT196526:GNT196638 GXP196526:GXP196638 HHL196526:HHL196638 HRH196526:HRH196638 IBD196526:IBD196638 IKZ196526:IKZ196638 IUV196526:IUV196638 JER196526:JER196638 JON196526:JON196638 JYJ196526:JYJ196638 KIF196526:KIF196638 KSB196526:KSB196638 LBX196526:LBX196638 LLT196526:LLT196638 LVP196526:LVP196638 MFL196526:MFL196638 MPH196526:MPH196638 MZD196526:MZD196638 NIZ196526:NIZ196638 NSV196526:NSV196638 OCR196526:OCR196638 OMN196526:OMN196638 OWJ196526:OWJ196638 PGF196526:PGF196638 PQB196526:PQB196638 PZX196526:PZX196638 QJT196526:QJT196638 QTP196526:QTP196638 RDL196526:RDL196638 RNH196526:RNH196638 RXD196526:RXD196638 SGZ196526:SGZ196638 SQV196526:SQV196638 TAR196526:TAR196638 TKN196526:TKN196638 TUJ196526:TUJ196638 UEF196526:UEF196638 UOB196526:UOB196638 UXX196526:UXX196638 VHT196526:VHT196638 VRP196526:VRP196638 WBL196526:WBL196638 WLH196526:WLH196638 WVD196526:WVD196638 E262062:E262174 IR262062:IR262174 SN262062:SN262174 ACJ262062:ACJ262174 AMF262062:AMF262174 AWB262062:AWB262174 BFX262062:BFX262174 BPT262062:BPT262174 BZP262062:BZP262174 CJL262062:CJL262174 CTH262062:CTH262174 DDD262062:DDD262174 DMZ262062:DMZ262174 DWV262062:DWV262174 EGR262062:EGR262174 EQN262062:EQN262174 FAJ262062:FAJ262174 FKF262062:FKF262174 FUB262062:FUB262174 GDX262062:GDX262174 GNT262062:GNT262174 GXP262062:GXP262174 HHL262062:HHL262174 HRH262062:HRH262174 IBD262062:IBD262174 IKZ262062:IKZ262174 IUV262062:IUV262174 JER262062:JER262174 JON262062:JON262174 JYJ262062:JYJ262174 KIF262062:KIF262174 KSB262062:KSB262174 LBX262062:LBX262174 LLT262062:LLT262174 LVP262062:LVP262174 MFL262062:MFL262174 MPH262062:MPH262174 MZD262062:MZD262174 NIZ262062:NIZ262174 NSV262062:NSV262174 OCR262062:OCR262174 OMN262062:OMN262174 OWJ262062:OWJ262174 PGF262062:PGF262174 PQB262062:PQB262174 PZX262062:PZX262174 QJT262062:QJT262174 QTP262062:QTP262174 RDL262062:RDL262174 RNH262062:RNH262174 RXD262062:RXD262174 SGZ262062:SGZ262174 SQV262062:SQV262174 TAR262062:TAR262174 TKN262062:TKN262174 TUJ262062:TUJ262174 UEF262062:UEF262174 UOB262062:UOB262174 UXX262062:UXX262174 VHT262062:VHT262174 VRP262062:VRP262174 WBL262062:WBL262174 WLH262062:WLH262174 WVD262062:WVD262174 E327598:E327710 IR327598:IR327710 SN327598:SN327710 ACJ327598:ACJ327710 AMF327598:AMF327710 AWB327598:AWB327710 BFX327598:BFX327710 BPT327598:BPT327710 BZP327598:BZP327710 CJL327598:CJL327710 CTH327598:CTH327710 DDD327598:DDD327710 DMZ327598:DMZ327710 DWV327598:DWV327710 EGR327598:EGR327710 EQN327598:EQN327710 FAJ327598:FAJ327710 FKF327598:FKF327710 FUB327598:FUB327710 GDX327598:GDX327710 GNT327598:GNT327710 GXP327598:GXP327710 HHL327598:HHL327710 HRH327598:HRH327710 IBD327598:IBD327710 IKZ327598:IKZ327710 IUV327598:IUV327710 JER327598:JER327710 JON327598:JON327710 JYJ327598:JYJ327710 KIF327598:KIF327710 KSB327598:KSB327710 LBX327598:LBX327710 LLT327598:LLT327710 LVP327598:LVP327710 MFL327598:MFL327710 MPH327598:MPH327710 MZD327598:MZD327710 NIZ327598:NIZ327710 NSV327598:NSV327710 OCR327598:OCR327710 OMN327598:OMN327710 OWJ327598:OWJ327710 PGF327598:PGF327710 PQB327598:PQB327710 PZX327598:PZX327710 QJT327598:QJT327710 QTP327598:QTP327710 RDL327598:RDL327710 RNH327598:RNH327710 RXD327598:RXD327710 SGZ327598:SGZ327710 SQV327598:SQV327710 TAR327598:TAR327710 TKN327598:TKN327710 TUJ327598:TUJ327710 UEF327598:UEF327710 UOB327598:UOB327710 UXX327598:UXX327710 VHT327598:VHT327710 VRP327598:VRP327710 WBL327598:WBL327710 WLH327598:WLH327710 WVD327598:WVD327710 E393134:E393246 IR393134:IR393246 SN393134:SN393246 ACJ393134:ACJ393246 AMF393134:AMF393246 AWB393134:AWB393246 BFX393134:BFX393246 BPT393134:BPT393246 BZP393134:BZP393246 CJL393134:CJL393246 CTH393134:CTH393246 DDD393134:DDD393246 DMZ393134:DMZ393246 DWV393134:DWV393246 EGR393134:EGR393246 EQN393134:EQN393246 FAJ393134:FAJ393246 FKF393134:FKF393246 FUB393134:FUB393246 GDX393134:GDX393246 GNT393134:GNT393246 GXP393134:GXP393246 HHL393134:HHL393246 HRH393134:HRH393246 IBD393134:IBD393246 IKZ393134:IKZ393246 IUV393134:IUV393246 JER393134:JER393246 JON393134:JON393246 JYJ393134:JYJ393246 KIF393134:KIF393246 KSB393134:KSB393246 LBX393134:LBX393246 LLT393134:LLT393246 LVP393134:LVP393246 MFL393134:MFL393246 MPH393134:MPH393246 MZD393134:MZD393246 NIZ393134:NIZ393246 NSV393134:NSV393246 OCR393134:OCR393246 OMN393134:OMN393246 OWJ393134:OWJ393246 PGF393134:PGF393246 PQB393134:PQB393246 PZX393134:PZX393246 QJT393134:QJT393246 QTP393134:QTP393246 RDL393134:RDL393246 RNH393134:RNH393246 RXD393134:RXD393246 SGZ393134:SGZ393246 SQV393134:SQV393246 TAR393134:TAR393246 TKN393134:TKN393246 TUJ393134:TUJ393246 UEF393134:UEF393246 UOB393134:UOB393246 UXX393134:UXX393246 VHT393134:VHT393246 VRP393134:VRP393246 WBL393134:WBL393246 WLH393134:WLH393246 WVD393134:WVD393246 E458670:E458782 IR458670:IR458782 SN458670:SN458782 ACJ458670:ACJ458782 AMF458670:AMF458782 AWB458670:AWB458782 BFX458670:BFX458782 BPT458670:BPT458782 BZP458670:BZP458782 CJL458670:CJL458782 CTH458670:CTH458782 DDD458670:DDD458782 DMZ458670:DMZ458782 DWV458670:DWV458782 EGR458670:EGR458782 EQN458670:EQN458782 FAJ458670:FAJ458782 FKF458670:FKF458782 FUB458670:FUB458782 GDX458670:GDX458782 GNT458670:GNT458782 GXP458670:GXP458782 HHL458670:HHL458782 HRH458670:HRH458782 IBD458670:IBD458782 IKZ458670:IKZ458782 IUV458670:IUV458782 JER458670:JER458782 JON458670:JON458782 JYJ458670:JYJ458782 KIF458670:KIF458782 KSB458670:KSB458782 LBX458670:LBX458782 LLT458670:LLT458782 LVP458670:LVP458782 MFL458670:MFL458782 MPH458670:MPH458782 MZD458670:MZD458782 NIZ458670:NIZ458782 NSV458670:NSV458782 OCR458670:OCR458782 OMN458670:OMN458782 OWJ458670:OWJ458782 PGF458670:PGF458782 PQB458670:PQB458782 PZX458670:PZX458782 QJT458670:QJT458782 QTP458670:QTP458782 RDL458670:RDL458782 RNH458670:RNH458782 RXD458670:RXD458782 SGZ458670:SGZ458782 SQV458670:SQV458782 TAR458670:TAR458782 TKN458670:TKN458782 TUJ458670:TUJ458782 UEF458670:UEF458782 UOB458670:UOB458782 UXX458670:UXX458782 VHT458670:VHT458782 VRP458670:VRP458782 WBL458670:WBL458782 WLH458670:WLH458782 WVD458670:WVD458782 E524206:E524318 IR524206:IR524318 SN524206:SN524318 ACJ524206:ACJ524318 AMF524206:AMF524318 AWB524206:AWB524318 BFX524206:BFX524318 BPT524206:BPT524318 BZP524206:BZP524318 CJL524206:CJL524318 CTH524206:CTH524318 DDD524206:DDD524318 DMZ524206:DMZ524318 DWV524206:DWV524318 EGR524206:EGR524318 EQN524206:EQN524318 FAJ524206:FAJ524318 FKF524206:FKF524318 FUB524206:FUB524318 GDX524206:GDX524318 GNT524206:GNT524318 GXP524206:GXP524318 HHL524206:HHL524318 HRH524206:HRH524318 IBD524206:IBD524318 IKZ524206:IKZ524318 IUV524206:IUV524318 JER524206:JER524318 JON524206:JON524318 JYJ524206:JYJ524318 KIF524206:KIF524318 KSB524206:KSB524318 LBX524206:LBX524318 LLT524206:LLT524318 LVP524206:LVP524318 MFL524206:MFL524318 MPH524206:MPH524318 MZD524206:MZD524318 NIZ524206:NIZ524318 NSV524206:NSV524318 OCR524206:OCR524318 OMN524206:OMN524318 OWJ524206:OWJ524318 PGF524206:PGF524318 PQB524206:PQB524318 PZX524206:PZX524318 QJT524206:QJT524318 QTP524206:QTP524318 RDL524206:RDL524318 RNH524206:RNH524318 RXD524206:RXD524318 SGZ524206:SGZ524318 SQV524206:SQV524318 TAR524206:TAR524318 TKN524206:TKN524318 TUJ524206:TUJ524318 UEF524206:UEF524318 UOB524206:UOB524318 UXX524206:UXX524318 VHT524206:VHT524318 VRP524206:VRP524318 WBL524206:WBL524318 WLH524206:WLH524318 WVD524206:WVD524318 E589742:E589854 IR589742:IR589854 SN589742:SN589854 ACJ589742:ACJ589854 AMF589742:AMF589854 AWB589742:AWB589854 BFX589742:BFX589854 BPT589742:BPT589854 BZP589742:BZP589854 CJL589742:CJL589854 CTH589742:CTH589854 DDD589742:DDD589854 DMZ589742:DMZ589854 DWV589742:DWV589854 EGR589742:EGR589854 EQN589742:EQN589854 FAJ589742:FAJ589854 FKF589742:FKF589854 FUB589742:FUB589854 GDX589742:GDX589854 GNT589742:GNT589854 GXP589742:GXP589854 HHL589742:HHL589854 HRH589742:HRH589854 IBD589742:IBD589854 IKZ589742:IKZ589854 IUV589742:IUV589854 JER589742:JER589854 JON589742:JON589854 JYJ589742:JYJ589854 KIF589742:KIF589854 KSB589742:KSB589854 LBX589742:LBX589854 LLT589742:LLT589854 LVP589742:LVP589854 MFL589742:MFL589854 MPH589742:MPH589854 MZD589742:MZD589854 NIZ589742:NIZ589854 NSV589742:NSV589854 OCR589742:OCR589854 OMN589742:OMN589854 OWJ589742:OWJ589854 PGF589742:PGF589854 PQB589742:PQB589854 PZX589742:PZX589854 QJT589742:QJT589854 QTP589742:QTP589854 RDL589742:RDL589854 RNH589742:RNH589854 RXD589742:RXD589854 SGZ589742:SGZ589854 SQV589742:SQV589854 TAR589742:TAR589854 TKN589742:TKN589854 TUJ589742:TUJ589854 UEF589742:UEF589854 UOB589742:UOB589854 UXX589742:UXX589854 VHT589742:VHT589854 VRP589742:VRP589854 WBL589742:WBL589854 WLH589742:WLH589854 WVD589742:WVD589854 E655278:E655390 IR655278:IR655390 SN655278:SN655390 ACJ655278:ACJ655390 AMF655278:AMF655390 AWB655278:AWB655390 BFX655278:BFX655390 BPT655278:BPT655390 BZP655278:BZP655390 CJL655278:CJL655390 CTH655278:CTH655390 DDD655278:DDD655390 DMZ655278:DMZ655390 DWV655278:DWV655390 EGR655278:EGR655390 EQN655278:EQN655390 FAJ655278:FAJ655390 FKF655278:FKF655390 FUB655278:FUB655390 GDX655278:GDX655390 GNT655278:GNT655390 GXP655278:GXP655390 HHL655278:HHL655390 HRH655278:HRH655390 IBD655278:IBD655390 IKZ655278:IKZ655390 IUV655278:IUV655390 JER655278:JER655390 JON655278:JON655390 JYJ655278:JYJ655390 KIF655278:KIF655390 KSB655278:KSB655390 LBX655278:LBX655390 LLT655278:LLT655390 LVP655278:LVP655390 MFL655278:MFL655390 MPH655278:MPH655390 MZD655278:MZD655390 NIZ655278:NIZ655390 NSV655278:NSV655390 OCR655278:OCR655390 OMN655278:OMN655390 OWJ655278:OWJ655390 PGF655278:PGF655390 PQB655278:PQB655390 PZX655278:PZX655390 QJT655278:QJT655390 QTP655278:QTP655390 RDL655278:RDL655390 RNH655278:RNH655390 RXD655278:RXD655390 SGZ655278:SGZ655390 SQV655278:SQV655390 TAR655278:TAR655390 TKN655278:TKN655390 TUJ655278:TUJ655390 UEF655278:UEF655390 UOB655278:UOB655390 UXX655278:UXX655390 VHT655278:VHT655390 VRP655278:VRP655390 WBL655278:WBL655390 WLH655278:WLH655390 WVD655278:WVD655390 E720814:E720926 IR720814:IR720926 SN720814:SN720926 ACJ720814:ACJ720926 AMF720814:AMF720926 AWB720814:AWB720926 BFX720814:BFX720926 BPT720814:BPT720926 BZP720814:BZP720926 CJL720814:CJL720926 CTH720814:CTH720926 DDD720814:DDD720926 DMZ720814:DMZ720926 DWV720814:DWV720926 EGR720814:EGR720926 EQN720814:EQN720926 FAJ720814:FAJ720926 FKF720814:FKF720926 FUB720814:FUB720926 GDX720814:GDX720926 GNT720814:GNT720926 GXP720814:GXP720926 HHL720814:HHL720926 HRH720814:HRH720926 IBD720814:IBD720926 IKZ720814:IKZ720926 IUV720814:IUV720926 JER720814:JER720926 JON720814:JON720926 JYJ720814:JYJ720926 KIF720814:KIF720926 KSB720814:KSB720926 LBX720814:LBX720926 LLT720814:LLT720926 LVP720814:LVP720926 MFL720814:MFL720926 MPH720814:MPH720926 MZD720814:MZD720926 NIZ720814:NIZ720926 NSV720814:NSV720926 OCR720814:OCR720926 OMN720814:OMN720926 OWJ720814:OWJ720926 PGF720814:PGF720926 PQB720814:PQB720926 PZX720814:PZX720926 QJT720814:QJT720926 QTP720814:QTP720926 RDL720814:RDL720926 RNH720814:RNH720926 RXD720814:RXD720926 SGZ720814:SGZ720926 SQV720814:SQV720926 TAR720814:TAR720926 TKN720814:TKN720926 TUJ720814:TUJ720926 UEF720814:UEF720926 UOB720814:UOB720926 UXX720814:UXX720926 VHT720814:VHT720926 VRP720814:VRP720926 WBL720814:WBL720926 WLH720814:WLH720926 WVD720814:WVD720926 E786350:E786462 IR786350:IR786462 SN786350:SN786462 ACJ786350:ACJ786462 AMF786350:AMF786462 AWB786350:AWB786462 BFX786350:BFX786462 BPT786350:BPT786462 BZP786350:BZP786462 CJL786350:CJL786462 CTH786350:CTH786462 DDD786350:DDD786462 DMZ786350:DMZ786462 DWV786350:DWV786462 EGR786350:EGR786462 EQN786350:EQN786462 FAJ786350:FAJ786462 FKF786350:FKF786462 FUB786350:FUB786462 GDX786350:GDX786462 GNT786350:GNT786462 GXP786350:GXP786462 HHL786350:HHL786462 HRH786350:HRH786462 IBD786350:IBD786462 IKZ786350:IKZ786462 IUV786350:IUV786462 JER786350:JER786462 JON786350:JON786462 JYJ786350:JYJ786462 KIF786350:KIF786462 KSB786350:KSB786462 LBX786350:LBX786462 LLT786350:LLT786462 LVP786350:LVP786462 MFL786350:MFL786462 MPH786350:MPH786462 MZD786350:MZD786462 NIZ786350:NIZ786462 NSV786350:NSV786462 OCR786350:OCR786462 OMN786350:OMN786462 OWJ786350:OWJ786462 PGF786350:PGF786462 PQB786350:PQB786462 PZX786350:PZX786462 QJT786350:QJT786462 QTP786350:QTP786462 RDL786350:RDL786462 RNH786350:RNH786462 RXD786350:RXD786462 SGZ786350:SGZ786462 SQV786350:SQV786462 TAR786350:TAR786462 TKN786350:TKN786462 TUJ786350:TUJ786462 UEF786350:UEF786462 UOB786350:UOB786462 UXX786350:UXX786462 VHT786350:VHT786462 VRP786350:VRP786462 WBL786350:WBL786462 WLH786350:WLH786462 WVD786350:WVD786462 E851886:E851998 IR851886:IR851998 SN851886:SN851998 ACJ851886:ACJ851998 AMF851886:AMF851998 AWB851886:AWB851998 BFX851886:BFX851998 BPT851886:BPT851998 BZP851886:BZP851998 CJL851886:CJL851998 CTH851886:CTH851998 DDD851886:DDD851998 DMZ851886:DMZ851998 DWV851886:DWV851998 EGR851886:EGR851998 EQN851886:EQN851998 FAJ851886:FAJ851998 FKF851886:FKF851998 FUB851886:FUB851998 GDX851886:GDX851998 GNT851886:GNT851998 GXP851886:GXP851998 HHL851886:HHL851998 HRH851886:HRH851998 IBD851886:IBD851998 IKZ851886:IKZ851998 IUV851886:IUV851998 JER851886:JER851998 JON851886:JON851998 JYJ851886:JYJ851998 KIF851886:KIF851998 KSB851886:KSB851998 LBX851886:LBX851998 LLT851886:LLT851998 LVP851886:LVP851998 MFL851886:MFL851998 MPH851886:MPH851998 MZD851886:MZD851998 NIZ851886:NIZ851998 NSV851886:NSV851998 OCR851886:OCR851998 OMN851886:OMN851998 OWJ851886:OWJ851998 PGF851886:PGF851998 PQB851886:PQB851998 PZX851886:PZX851998 QJT851886:QJT851998 QTP851886:QTP851998 RDL851886:RDL851998 RNH851886:RNH851998 RXD851886:RXD851998 SGZ851886:SGZ851998 SQV851886:SQV851998 TAR851886:TAR851998 TKN851886:TKN851998 TUJ851886:TUJ851998 UEF851886:UEF851998 UOB851886:UOB851998 UXX851886:UXX851998 VHT851886:VHT851998 VRP851886:VRP851998 WBL851886:WBL851998 WLH851886:WLH851998 WVD851886:WVD851998 E917422:E917534 IR917422:IR917534 SN917422:SN917534 ACJ917422:ACJ917534 AMF917422:AMF917534 AWB917422:AWB917534 BFX917422:BFX917534 BPT917422:BPT917534 BZP917422:BZP917534 CJL917422:CJL917534 CTH917422:CTH917534 DDD917422:DDD917534 DMZ917422:DMZ917534 DWV917422:DWV917534 EGR917422:EGR917534 EQN917422:EQN917534 FAJ917422:FAJ917534 FKF917422:FKF917534 FUB917422:FUB917534 GDX917422:GDX917534 GNT917422:GNT917534 GXP917422:GXP917534 HHL917422:HHL917534 HRH917422:HRH917534 IBD917422:IBD917534 IKZ917422:IKZ917534 IUV917422:IUV917534 JER917422:JER917534 JON917422:JON917534 JYJ917422:JYJ917534 KIF917422:KIF917534 KSB917422:KSB917534 LBX917422:LBX917534 LLT917422:LLT917534 LVP917422:LVP917534 MFL917422:MFL917534 MPH917422:MPH917534 MZD917422:MZD917534 NIZ917422:NIZ917534 NSV917422:NSV917534 OCR917422:OCR917534 OMN917422:OMN917534 OWJ917422:OWJ917534 PGF917422:PGF917534 PQB917422:PQB917534 PZX917422:PZX917534 QJT917422:QJT917534 QTP917422:QTP917534 RDL917422:RDL917534 RNH917422:RNH917534 RXD917422:RXD917534 SGZ917422:SGZ917534 SQV917422:SQV917534 TAR917422:TAR917534 TKN917422:TKN917534 TUJ917422:TUJ917534 UEF917422:UEF917534 UOB917422:UOB917534 UXX917422:UXX917534 VHT917422:VHT917534 VRP917422:VRP917534 WBL917422:WBL917534 WLH917422:WLH917534 WVD917422:WVD917534 E982958:E983070 IR982958:IR983070 SN982958:SN983070 ACJ982958:ACJ983070 AMF982958:AMF983070 AWB982958:AWB983070 BFX982958:BFX983070 BPT982958:BPT983070 BZP982958:BZP983070 CJL982958:CJL983070 CTH982958:CTH983070 DDD982958:DDD983070 DMZ982958:DMZ983070 DWV982958:DWV983070 EGR982958:EGR983070 EQN982958:EQN983070 FAJ982958:FAJ983070 FKF982958:FKF983070 FUB982958:FUB983070 GDX982958:GDX983070 GNT982958:GNT983070 GXP982958:GXP983070 HHL982958:HHL983070 HRH982958:HRH983070 IBD982958:IBD983070 IKZ982958:IKZ983070 IUV982958:IUV983070 JER982958:JER983070 JON982958:JON983070 JYJ982958:JYJ983070 KIF982958:KIF983070 KSB982958:KSB983070 LBX982958:LBX983070 LLT982958:LLT983070 LVP982958:LVP983070 MFL982958:MFL983070 MPH982958:MPH983070 MZD982958:MZD983070 NIZ982958:NIZ983070 NSV982958:NSV983070 OCR982958:OCR983070 OMN982958:OMN983070 OWJ982958:OWJ983070 PGF982958:PGF983070 PQB982958:PQB983070 PZX982958:PZX983070 QJT982958:QJT983070 QTP982958:QTP983070 RDL982958:RDL983070 RNH982958:RNH983070 RXD982958:RXD983070 SGZ982958:SGZ983070 SQV982958:SQV983070 TAR982958:TAR983070 TKN982958:TKN983070 TUJ982958:TUJ983070 UEF982958:UEF983070 UOB982958:UOB983070 UXX982958:UXX983070 VHT982958:VHT983070 VRP982958:VRP983070 WBL982958:WBL983070 WLH982958:WLH983070">
      <formula1>$A$37:$A$38</formula1>
    </dataValidation>
  </dataValidations>
  <pageMargins left="0.11811023622047245" right="0.11811023622047245" top="0.35433070866141736" bottom="0.15748031496062992" header="0.31496062992125984" footer="0.31496062992125984"/>
  <pageSetup scale="68" orientation="landscape"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9"/>
  <sheetViews>
    <sheetView topLeftCell="A36" zoomScale="80" zoomScaleNormal="80" workbookViewId="0">
      <selection activeCell="R110" sqref="Q110:R110"/>
    </sheetView>
  </sheetViews>
  <sheetFormatPr baseColWidth="10" defaultRowHeight="15" x14ac:dyDescent="0.25"/>
  <cols>
    <col min="1" max="1" width="16.140625" style="55" customWidth="1"/>
    <col min="2" max="2" width="23.5703125" style="55" hidden="1" customWidth="1"/>
    <col min="3" max="3" width="21.7109375" style="55" hidden="1" customWidth="1"/>
    <col min="4" max="4" width="25.5703125" style="55" customWidth="1"/>
    <col min="5" max="5" width="10.28515625" style="55" customWidth="1"/>
    <col min="6" max="6" width="7.5703125" style="115" customWidth="1"/>
    <col min="7" max="7" width="29.28515625" style="55" customWidth="1"/>
    <col min="8" max="8" width="12.7109375" style="55" customWidth="1"/>
    <col min="9" max="9" width="7.140625" style="55" customWidth="1"/>
    <col min="10" max="10" width="7" style="55" customWidth="1"/>
    <col min="11" max="11" width="7" style="56" customWidth="1"/>
    <col min="12" max="12" width="7.140625" style="56" customWidth="1"/>
    <col min="13" max="13" width="11.5703125" style="56" hidden="1" customWidth="1"/>
    <col min="14" max="14" width="14.85546875" style="55" customWidth="1"/>
    <col min="15" max="15" width="13.85546875" style="55" customWidth="1"/>
    <col min="16" max="16" width="9.140625" style="55" customWidth="1"/>
    <col min="17" max="17" width="19.85546875" style="55" customWidth="1"/>
    <col min="18" max="18" width="18.85546875" style="55" customWidth="1"/>
    <col min="19" max="19" width="16.28515625" style="55" customWidth="1"/>
    <col min="20" max="20" width="15.140625" style="55" customWidth="1"/>
    <col min="21" max="21" width="12" style="55" bestFit="1" customWidth="1"/>
    <col min="22" max="22" width="14.5703125" style="55" bestFit="1" customWidth="1"/>
    <col min="23" max="247" width="11.42578125" style="55"/>
    <col min="248" max="248" width="19.42578125" style="55" customWidth="1"/>
    <col min="249" max="250" width="0" style="55" hidden="1" customWidth="1"/>
    <col min="251" max="251" width="25.5703125" style="55" customWidth="1"/>
    <col min="252" max="252" width="11.28515625" style="55" customWidth="1"/>
    <col min="253" max="253" width="9.28515625" style="55" bestFit="1" customWidth="1"/>
    <col min="254" max="254" width="29.28515625" style="55" customWidth="1"/>
    <col min="255" max="255" width="14.140625" style="55" customWidth="1"/>
    <col min="256" max="256" width="7.5703125" style="55" customWidth="1"/>
    <col min="257" max="257" width="11.28515625" style="55" customWidth="1"/>
    <col min="258" max="259" width="8.28515625" style="55" customWidth="1"/>
    <col min="260" max="260" width="0" style="55" hidden="1" customWidth="1"/>
    <col min="261" max="261" width="13.42578125" style="55" bestFit="1" customWidth="1"/>
    <col min="262" max="263" width="13.42578125" style="55" customWidth="1"/>
    <col min="264" max="264" width="24" style="55" customWidth="1"/>
    <col min="265" max="265" width="23.5703125" style="55" customWidth="1"/>
    <col min="266" max="266" width="23.85546875" style="55" customWidth="1"/>
    <col min="267" max="267" width="22.5703125" style="55" customWidth="1"/>
    <col min="268" max="268" width="0" style="55" hidden="1" customWidth="1"/>
    <col min="269" max="269" width="17.5703125" style="55" customWidth="1"/>
    <col min="270" max="270" width="8.85546875" style="55" customWidth="1"/>
    <col min="271" max="271" width="12.42578125" style="55" customWidth="1"/>
    <col min="272" max="272" width="8.28515625" style="55" customWidth="1"/>
    <col min="273" max="273" width="8.5703125" style="55" bestFit="1" customWidth="1"/>
    <col min="274" max="274" width="15.140625" style="55" customWidth="1"/>
    <col min="275" max="275" width="14.140625" style="55" customWidth="1"/>
    <col min="276" max="276" width="15.140625" style="55" customWidth="1"/>
    <col min="277" max="277" width="12" style="55" bestFit="1" customWidth="1"/>
    <col min="278" max="278" width="14.5703125" style="55" bestFit="1" customWidth="1"/>
    <col min="279" max="503" width="11.42578125" style="55"/>
    <col min="504" max="504" width="19.42578125" style="55" customWidth="1"/>
    <col min="505" max="506" width="0" style="55" hidden="1" customWidth="1"/>
    <col min="507" max="507" width="25.5703125" style="55" customWidth="1"/>
    <col min="508" max="508" width="11.28515625" style="55" customWidth="1"/>
    <col min="509" max="509" width="9.28515625" style="55" bestFit="1" customWidth="1"/>
    <col min="510" max="510" width="29.28515625" style="55" customWidth="1"/>
    <col min="511" max="511" width="14.140625" style="55" customWidth="1"/>
    <col min="512" max="512" width="7.5703125" style="55" customWidth="1"/>
    <col min="513" max="513" width="11.28515625" style="55" customWidth="1"/>
    <col min="514" max="515" width="8.28515625" style="55" customWidth="1"/>
    <col min="516" max="516" width="0" style="55" hidden="1" customWidth="1"/>
    <col min="517" max="517" width="13.42578125" style="55" bestFit="1" customWidth="1"/>
    <col min="518" max="519" width="13.42578125" style="55" customWidth="1"/>
    <col min="520" max="520" width="24" style="55" customWidth="1"/>
    <col min="521" max="521" width="23.5703125" style="55" customWidth="1"/>
    <col min="522" max="522" width="23.85546875" style="55" customWidth="1"/>
    <col min="523" max="523" width="22.5703125" style="55" customWidth="1"/>
    <col min="524" max="524" width="0" style="55" hidden="1" customWidth="1"/>
    <col min="525" max="525" width="17.5703125" style="55" customWidth="1"/>
    <col min="526" max="526" width="8.85546875" style="55" customWidth="1"/>
    <col min="527" max="527" width="12.42578125" style="55" customWidth="1"/>
    <col min="528" max="528" width="8.28515625" style="55" customWidth="1"/>
    <col min="529" max="529" width="8.5703125" style="55" bestFit="1" customWidth="1"/>
    <col min="530" max="530" width="15.140625" style="55" customWidth="1"/>
    <col min="531" max="531" width="14.140625" style="55" customWidth="1"/>
    <col min="532" max="532" width="15.140625" style="55" customWidth="1"/>
    <col min="533" max="533" width="12" style="55" bestFit="1" customWidth="1"/>
    <col min="534" max="534" width="14.5703125" style="55" bestFit="1" customWidth="1"/>
    <col min="535" max="759" width="11.42578125" style="55"/>
    <col min="760" max="760" width="19.42578125" style="55" customWidth="1"/>
    <col min="761" max="762" width="0" style="55" hidden="1" customWidth="1"/>
    <col min="763" max="763" width="25.5703125" style="55" customWidth="1"/>
    <col min="764" max="764" width="11.28515625" style="55" customWidth="1"/>
    <col min="765" max="765" width="9.28515625" style="55" bestFit="1" customWidth="1"/>
    <col min="766" max="766" width="29.28515625" style="55" customWidth="1"/>
    <col min="767" max="767" width="14.140625" style="55" customWidth="1"/>
    <col min="768" max="768" width="7.5703125" style="55" customWidth="1"/>
    <col min="769" max="769" width="11.28515625" style="55" customWidth="1"/>
    <col min="770" max="771" width="8.28515625" style="55" customWidth="1"/>
    <col min="772" max="772" width="0" style="55" hidden="1" customWidth="1"/>
    <col min="773" max="773" width="13.42578125" style="55" bestFit="1" customWidth="1"/>
    <col min="774" max="775" width="13.42578125" style="55" customWidth="1"/>
    <col min="776" max="776" width="24" style="55" customWidth="1"/>
    <col min="777" max="777" width="23.5703125" style="55" customWidth="1"/>
    <col min="778" max="778" width="23.85546875" style="55" customWidth="1"/>
    <col min="779" max="779" width="22.5703125" style="55" customWidth="1"/>
    <col min="780" max="780" width="0" style="55" hidden="1" customWidth="1"/>
    <col min="781" max="781" width="17.5703125" style="55" customWidth="1"/>
    <col min="782" max="782" width="8.85546875" style="55" customWidth="1"/>
    <col min="783" max="783" width="12.42578125" style="55" customWidth="1"/>
    <col min="784" max="784" width="8.28515625" style="55" customWidth="1"/>
    <col min="785" max="785" width="8.5703125" style="55" bestFit="1" customWidth="1"/>
    <col min="786" max="786" width="15.140625" style="55" customWidth="1"/>
    <col min="787" max="787" width="14.140625" style="55" customWidth="1"/>
    <col min="788" max="788" width="15.140625" style="55" customWidth="1"/>
    <col min="789" max="789" width="12" style="55" bestFit="1" customWidth="1"/>
    <col min="790" max="790" width="14.5703125" style="55" bestFit="1" customWidth="1"/>
    <col min="791" max="1015" width="11.42578125" style="55"/>
    <col min="1016" max="1016" width="19.42578125" style="55" customWidth="1"/>
    <col min="1017" max="1018" width="0" style="55" hidden="1" customWidth="1"/>
    <col min="1019" max="1019" width="25.5703125" style="55" customWidth="1"/>
    <col min="1020" max="1020" width="11.28515625" style="55" customWidth="1"/>
    <col min="1021" max="1021" width="9.28515625" style="55" bestFit="1" customWidth="1"/>
    <col min="1022" max="1022" width="29.28515625" style="55" customWidth="1"/>
    <col min="1023" max="1023" width="14.140625" style="55" customWidth="1"/>
    <col min="1024" max="1024" width="7.5703125" style="55" customWidth="1"/>
    <col min="1025" max="1025" width="11.28515625" style="55" customWidth="1"/>
    <col min="1026" max="1027" width="8.28515625" style="55" customWidth="1"/>
    <col min="1028" max="1028" width="0" style="55" hidden="1" customWidth="1"/>
    <col min="1029" max="1029" width="13.42578125" style="55" bestFit="1" customWidth="1"/>
    <col min="1030" max="1031" width="13.42578125" style="55" customWidth="1"/>
    <col min="1032" max="1032" width="24" style="55" customWidth="1"/>
    <col min="1033" max="1033" width="23.5703125" style="55" customWidth="1"/>
    <col min="1034" max="1034" width="23.85546875" style="55" customWidth="1"/>
    <col min="1035" max="1035" width="22.5703125" style="55" customWidth="1"/>
    <col min="1036" max="1036" width="0" style="55" hidden="1" customWidth="1"/>
    <col min="1037" max="1037" width="17.5703125" style="55" customWidth="1"/>
    <col min="1038" max="1038" width="8.85546875" style="55" customWidth="1"/>
    <col min="1039" max="1039" width="12.42578125" style="55" customWidth="1"/>
    <col min="1040" max="1040" width="8.28515625" style="55" customWidth="1"/>
    <col min="1041" max="1041" width="8.5703125" style="55" bestFit="1" customWidth="1"/>
    <col min="1042" max="1042" width="15.140625" style="55" customWidth="1"/>
    <col min="1043" max="1043" width="14.140625" style="55" customWidth="1"/>
    <col min="1044" max="1044" width="15.140625" style="55" customWidth="1"/>
    <col min="1045" max="1045" width="12" style="55" bestFit="1" customWidth="1"/>
    <col min="1046" max="1046" width="14.5703125" style="55" bestFit="1" customWidth="1"/>
    <col min="1047" max="1271" width="11.42578125" style="55"/>
    <col min="1272" max="1272" width="19.42578125" style="55" customWidth="1"/>
    <col min="1273" max="1274" width="0" style="55" hidden="1" customWidth="1"/>
    <col min="1275" max="1275" width="25.5703125" style="55" customWidth="1"/>
    <col min="1276" max="1276" width="11.28515625" style="55" customWidth="1"/>
    <col min="1277" max="1277" width="9.28515625" style="55" bestFit="1" customWidth="1"/>
    <col min="1278" max="1278" width="29.28515625" style="55" customWidth="1"/>
    <col min="1279" max="1279" width="14.140625" style="55" customWidth="1"/>
    <col min="1280" max="1280" width="7.5703125" style="55" customWidth="1"/>
    <col min="1281" max="1281" width="11.28515625" style="55" customWidth="1"/>
    <col min="1282" max="1283" width="8.28515625" style="55" customWidth="1"/>
    <col min="1284" max="1284" width="0" style="55" hidden="1" customWidth="1"/>
    <col min="1285" max="1285" width="13.42578125" style="55" bestFit="1" customWidth="1"/>
    <col min="1286" max="1287" width="13.42578125" style="55" customWidth="1"/>
    <col min="1288" max="1288" width="24" style="55" customWidth="1"/>
    <col min="1289" max="1289" width="23.5703125" style="55" customWidth="1"/>
    <col min="1290" max="1290" width="23.85546875" style="55" customWidth="1"/>
    <col min="1291" max="1291" width="22.5703125" style="55" customWidth="1"/>
    <col min="1292" max="1292" width="0" style="55" hidden="1" customWidth="1"/>
    <col min="1293" max="1293" width="17.5703125" style="55" customWidth="1"/>
    <col min="1294" max="1294" width="8.85546875" style="55" customWidth="1"/>
    <col min="1295" max="1295" width="12.42578125" style="55" customWidth="1"/>
    <col min="1296" max="1296" width="8.28515625" style="55" customWidth="1"/>
    <col min="1297" max="1297" width="8.5703125" style="55" bestFit="1" customWidth="1"/>
    <col min="1298" max="1298" width="15.140625" style="55" customWidth="1"/>
    <col min="1299" max="1299" width="14.140625" style="55" customWidth="1"/>
    <col min="1300" max="1300" width="15.140625" style="55" customWidth="1"/>
    <col min="1301" max="1301" width="12" style="55" bestFit="1" customWidth="1"/>
    <col min="1302" max="1302" width="14.5703125" style="55" bestFit="1" customWidth="1"/>
    <col min="1303" max="1527" width="11.42578125" style="55"/>
    <col min="1528" max="1528" width="19.42578125" style="55" customWidth="1"/>
    <col min="1529" max="1530" width="0" style="55" hidden="1" customWidth="1"/>
    <col min="1531" max="1531" width="25.5703125" style="55" customWidth="1"/>
    <col min="1532" max="1532" width="11.28515625" style="55" customWidth="1"/>
    <col min="1533" max="1533" width="9.28515625" style="55" bestFit="1" customWidth="1"/>
    <col min="1534" max="1534" width="29.28515625" style="55" customWidth="1"/>
    <col min="1535" max="1535" width="14.140625" style="55" customWidth="1"/>
    <col min="1536" max="1536" width="7.5703125" style="55" customWidth="1"/>
    <col min="1537" max="1537" width="11.28515625" style="55" customWidth="1"/>
    <col min="1538" max="1539" width="8.28515625" style="55" customWidth="1"/>
    <col min="1540" max="1540" width="0" style="55" hidden="1" customWidth="1"/>
    <col min="1541" max="1541" width="13.42578125" style="55" bestFit="1" customWidth="1"/>
    <col min="1542" max="1543" width="13.42578125" style="55" customWidth="1"/>
    <col min="1544" max="1544" width="24" style="55" customWidth="1"/>
    <col min="1545" max="1545" width="23.5703125" style="55" customWidth="1"/>
    <col min="1546" max="1546" width="23.85546875" style="55" customWidth="1"/>
    <col min="1547" max="1547" width="22.5703125" style="55" customWidth="1"/>
    <col min="1548" max="1548" width="0" style="55" hidden="1" customWidth="1"/>
    <col min="1549" max="1549" width="17.5703125" style="55" customWidth="1"/>
    <col min="1550" max="1550" width="8.85546875" style="55" customWidth="1"/>
    <col min="1551" max="1551" width="12.42578125" style="55" customWidth="1"/>
    <col min="1552" max="1552" width="8.28515625" style="55" customWidth="1"/>
    <col min="1553" max="1553" width="8.5703125" style="55" bestFit="1" customWidth="1"/>
    <col min="1554" max="1554" width="15.140625" style="55" customWidth="1"/>
    <col min="1555" max="1555" width="14.140625" style="55" customWidth="1"/>
    <col min="1556" max="1556" width="15.140625" style="55" customWidth="1"/>
    <col min="1557" max="1557" width="12" style="55" bestFit="1" customWidth="1"/>
    <col min="1558" max="1558" width="14.5703125" style="55" bestFit="1" customWidth="1"/>
    <col min="1559" max="1783" width="11.42578125" style="55"/>
    <col min="1784" max="1784" width="19.42578125" style="55" customWidth="1"/>
    <col min="1785" max="1786" width="0" style="55" hidden="1" customWidth="1"/>
    <col min="1787" max="1787" width="25.5703125" style="55" customWidth="1"/>
    <col min="1788" max="1788" width="11.28515625" style="55" customWidth="1"/>
    <col min="1789" max="1789" width="9.28515625" style="55" bestFit="1" customWidth="1"/>
    <col min="1790" max="1790" width="29.28515625" style="55" customWidth="1"/>
    <col min="1791" max="1791" width="14.140625" style="55" customWidth="1"/>
    <col min="1792" max="1792" width="7.5703125" style="55" customWidth="1"/>
    <col min="1793" max="1793" width="11.28515625" style="55" customWidth="1"/>
    <col min="1794" max="1795" width="8.28515625" style="55" customWidth="1"/>
    <col min="1796" max="1796" width="0" style="55" hidden="1" customWidth="1"/>
    <col min="1797" max="1797" width="13.42578125" style="55" bestFit="1" customWidth="1"/>
    <col min="1798" max="1799" width="13.42578125" style="55" customWidth="1"/>
    <col min="1800" max="1800" width="24" style="55" customWidth="1"/>
    <col min="1801" max="1801" width="23.5703125" style="55" customWidth="1"/>
    <col min="1802" max="1802" width="23.85546875" style="55" customWidth="1"/>
    <col min="1803" max="1803" width="22.5703125" style="55" customWidth="1"/>
    <col min="1804" max="1804" width="0" style="55" hidden="1" customWidth="1"/>
    <col min="1805" max="1805" width="17.5703125" style="55" customWidth="1"/>
    <col min="1806" max="1806" width="8.85546875" style="55" customWidth="1"/>
    <col min="1807" max="1807" width="12.42578125" style="55" customWidth="1"/>
    <col min="1808" max="1808" width="8.28515625" style="55" customWidth="1"/>
    <col min="1809" max="1809" width="8.5703125" style="55" bestFit="1" customWidth="1"/>
    <col min="1810" max="1810" width="15.140625" style="55" customWidth="1"/>
    <col min="1811" max="1811" width="14.140625" style="55" customWidth="1"/>
    <col min="1812" max="1812" width="15.140625" style="55" customWidth="1"/>
    <col min="1813" max="1813" width="12" style="55" bestFit="1" customWidth="1"/>
    <col min="1814" max="1814" width="14.5703125" style="55" bestFit="1" customWidth="1"/>
    <col min="1815" max="2039" width="11.42578125" style="55"/>
    <col min="2040" max="2040" width="19.42578125" style="55" customWidth="1"/>
    <col min="2041" max="2042" width="0" style="55" hidden="1" customWidth="1"/>
    <col min="2043" max="2043" width="25.5703125" style="55" customWidth="1"/>
    <col min="2044" max="2044" width="11.28515625" style="55" customWidth="1"/>
    <col min="2045" max="2045" width="9.28515625" style="55" bestFit="1" customWidth="1"/>
    <col min="2046" max="2046" width="29.28515625" style="55" customWidth="1"/>
    <col min="2047" max="2047" width="14.140625" style="55" customWidth="1"/>
    <col min="2048" max="2048" width="7.5703125" style="55" customWidth="1"/>
    <col min="2049" max="2049" width="11.28515625" style="55" customWidth="1"/>
    <col min="2050" max="2051" width="8.28515625" style="55" customWidth="1"/>
    <col min="2052" max="2052" width="0" style="55" hidden="1" customWidth="1"/>
    <col min="2053" max="2053" width="13.42578125" style="55" bestFit="1" customWidth="1"/>
    <col min="2054" max="2055" width="13.42578125" style="55" customWidth="1"/>
    <col min="2056" max="2056" width="24" style="55" customWidth="1"/>
    <col min="2057" max="2057" width="23.5703125" style="55" customWidth="1"/>
    <col min="2058" max="2058" width="23.85546875" style="55" customWidth="1"/>
    <col min="2059" max="2059" width="22.5703125" style="55" customWidth="1"/>
    <col min="2060" max="2060" width="0" style="55" hidden="1" customWidth="1"/>
    <col min="2061" max="2061" width="17.5703125" style="55" customWidth="1"/>
    <col min="2062" max="2062" width="8.85546875" style="55" customWidth="1"/>
    <col min="2063" max="2063" width="12.42578125" style="55" customWidth="1"/>
    <col min="2064" max="2064" width="8.28515625" style="55" customWidth="1"/>
    <col min="2065" max="2065" width="8.5703125" style="55" bestFit="1" customWidth="1"/>
    <col min="2066" max="2066" width="15.140625" style="55" customWidth="1"/>
    <col min="2067" max="2067" width="14.140625" style="55" customWidth="1"/>
    <col min="2068" max="2068" width="15.140625" style="55" customWidth="1"/>
    <col min="2069" max="2069" width="12" style="55" bestFit="1" customWidth="1"/>
    <col min="2070" max="2070" width="14.5703125" style="55" bestFit="1" customWidth="1"/>
    <col min="2071" max="2295" width="11.42578125" style="55"/>
    <col min="2296" max="2296" width="19.42578125" style="55" customWidth="1"/>
    <col min="2297" max="2298" width="0" style="55" hidden="1" customWidth="1"/>
    <col min="2299" max="2299" width="25.5703125" style="55" customWidth="1"/>
    <col min="2300" max="2300" width="11.28515625" style="55" customWidth="1"/>
    <col min="2301" max="2301" width="9.28515625" style="55" bestFit="1" customWidth="1"/>
    <col min="2302" max="2302" width="29.28515625" style="55" customWidth="1"/>
    <col min="2303" max="2303" width="14.140625" style="55" customWidth="1"/>
    <col min="2304" max="2304" width="7.5703125" style="55" customWidth="1"/>
    <col min="2305" max="2305" width="11.28515625" style="55" customWidth="1"/>
    <col min="2306" max="2307" width="8.28515625" style="55" customWidth="1"/>
    <col min="2308" max="2308" width="0" style="55" hidden="1" customWidth="1"/>
    <col min="2309" max="2309" width="13.42578125" style="55" bestFit="1" customWidth="1"/>
    <col min="2310" max="2311" width="13.42578125" style="55" customWidth="1"/>
    <col min="2312" max="2312" width="24" style="55" customWidth="1"/>
    <col min="2313" max="2313" width="23.5703125" style="55" customWidth="1"/>
    <col min="2314" max="2314" width="23.85546875" style="55" customWidth="1"/>
    <col min="2315" max="2315" width="22.5703125" style="55" customWidth="1"/>
    <col min="2316" max="2316" width="0" style="55" hidden="1" customWidth="1"/>
    <col min="2317" max="2317" width="17.5703125" style="55" customWidth="1"/>
    <col min="2318" max="2318" width="8.85546875" style="55" customWidth="1"/>
    <col min="2319" max="2319" width="12.42578125" style="55" customWidth="1"/>
    <col min="2320" max="2320" width="8.28515625" style="55" customWidth="1"/>
    <col min="2321" max="2321" width="8.5703125" style="55" bestFit="1" customWidth="1"/>
    <col min="2322" max="2322" width="15.140625" style="55" customWidth="1"/>
    <col min="2323" max="2323" width="14.140625" style="55" customWidth="1"/>
    <col min="2324" max="2324" width="15.140625" style="55" customWidth="1"/>
    <col min="2325" max="2325" width="12" style="55" bestFit="1" customWidth="1"/>
    <col min="2326" max="2326" width="14.5703125" style="55" bestFit="1" customWidth="1"/>
    <col min="2327" max="2551" width="11.42578125" style="55"/>
    <col min="2552" max="2552" width="19.42578125" style="55" customWidth="1"/>
    <col min="2553" max="2554" width="0" style="55" hidden="1" customWidth="1"/>
    <col min="2555" max="2555" width="25.5703125" style="55" customWidth="1"/>
    <col min="2556" max="2556" width="11.28515625" style="55" customWidth="1"/>
    <col min="2557" max="2557" width="9.28515625" style="55" bestFit="1" customWidth="1"/>
    <col min="2558" max="2558" width="29.28515625" style="55" customWidth="1"/>
    <col min="2559" max="2559" width="14.140625" style="55" customWidth="1"/>
    <col min="2560" max="2560" width="7.5703125" style="55" customWidth="1"/>
    <col min="2561" max="2561" width="11.28515625" style="55" customWidth="1"/>
    <col min="2562" max="2563" width="8.28515625" style="55" customWidth="1"/>
    <col min="2564" max="2564" width="0" style="55" hidden="1" customWidth="1"/>
    <col min="2565" max="2565" width="13.42578125" style="55" bestFit="1" customWidth="1"/>
    <col min="2566" max="2567" width="13.42578125" style="55" customWidth="1"/>
    <col min="2568" max="2568" width="24" style="55" customWidth="1"/>
    <col min="2569" max="2569" width="23.5703125" style="55" customWidth="1"/>
    <col min="2570" max="2570" width="23.85546875" style="55" customWidth="1"/>
    <col min="2571" max="2571" width="22.5703125" style="55" customWidth="1"/>
    <col min="2572" max="2572" width="0" style="55" hidden="1" customWidth="1"/>
    <col min="2573" max="2573" width="17.5703125" style="55" customWidth="1"/>
    <col min="2574" max="2574" width="8.85546875" style="55" customWidth="1"/>
    <col min="2575" max="2575" width="12.42578125" style="55" customWidth="1"/>
    <col min="2576" max="2576" width="8.28515625" style="55" customWidth="1"/>
    <col min="2577" max="2577" width="8.5703125" style="55" bestFit="1" customWidth="1"/>
    <col min="2578" max="2578" width="15.140625" style="55" customWidth="1"/>
    <col min="2579" max="2579" width="14.140625" style="55" customWidth="1"/>
    <col min="2580" max="2580" width="15.140625" style="55" customWidth="1"/>
    <col min="2581" max="2581" width="12" style="55" bestFit="1" customWidth="1"/>
    <col min="2582" max="2582" width="14.5703125" style="55" bestFit="1" customWidth="1"/>
    <col min="2583" max="2807" width="11.42578125" style="55"/>
    <col min="2808" max="2808" width="19.42578125" style="55" customWidth="1"/>
    <col min="2809" max="2810" width="0" style="55" hidden="1" customWidth="1"/>
    <col min="2811" max="2811" width="25.5703125" style="55" customWidth="1"/>
    <col min="2812" max="2812" width="11.28515625" style="55" customWidth="1"/>
    <col min="2813" max="2813" width="9.28515625" style="55" bestFit="1" customWidth="1"/>
    <col min="2814" max="2814" width="29.28515625" style="55" customWidth="1"/>
    <col min="2815" max="2815" width="14.140625" style="55" customWidth="1"/>
    <col min="2816" max="2816" width="7.5703125" style="55" customWidth="1"/>
    <col min="2817" max="2817" width="11.28515625" style="55" customWidth="1"/>
    <col min="2818" max="2819" width="8.28515625" style="55" customWidth="1"/>
    <col min="2820" max="2820" width="0" style="55" hidden="1" customWidth="1"/>
    <col min="2821" max="2821" width="13.42578125" style="55" bestFit="1" customWidth="1"/>
    <col min="2822" max="2823" width="13.42578125" style="55" customWidth="1"/>
    <col min="2824" max="2824" width="24" style="55" customWidth="1"/>
    <col min="2825" max="2825" width="23.5703125" style="55" customWidth="1"/>
    <col min="2826" max="2826" width="23.85546875" style="55" customWidth="1"/>
    <col min="2827" max="2827" width="22.5703125" style="55" customWidth="1"/>
    <col min="2828" max="2828" width="0" style="55" hidden="1" customWidth="1"/>
    <col min="2829" max="2829" width="17.5703125" style="55" customWidth="1"/>
    <col min="2830" max="2830" width="8.85546875" style="55" customWidth="1"/>
    <col min="2831" max="2831" width="12.42578125" style="55" customWidth="1"/>
    <col min="2832" max="2832" width="8.28515625" style="55" customWidth="1"/>
    <col min="2833" max="2833" width="8.5703125" style="55" bestFit="1" customWidth="1"/>
    <col min="2834" max="2834" width="15.140625" style="55" customWidth="1"/>
    <col min="2835" max="2835" width="14.140625" style="55" customWidth="1"/>
    <col min="2836" max="2836" width="15.140625" style="55" customWidth="1"/>
    <col min="2837" max="2837" width="12" style="55" bestFit="1" customWidth="1"/>
    <col min="2838" max="2838" width="14.5703125" style="55" bestFit="1" customWidth="1"/>
    <col min="2839" max="3063" width="11.42578125" style="55"/>
    <col min="3064" max="3064" width="19.42578125" style="55" customWidth="1"/>
    <col min="3065" max="3066" width="0" style="55" hidden="1" customWidth="1"/>
    <col min="3067" max="3067" width="25.5703125" style="55" customWidth="1"/>
    <col min="3068" max="3068" width="11.28515625" style="55" customWidth="1"/>
    <col min="3069" max="3069" width="9.28515625" style="55" bestFit="1" customWidth="1"/>
    <col min="3070" max="3070" width="29.28515625" style="55" customWidth="1"/>
    <col min="3071" max="3071" width="14.140625" style="55" customWidth="1"/>
    <col min="3072" max="3072" width="7.5703125" style="55" customWidth="1"/>
    <col min="3073" max="3073" width="11.28515625" style="55" customWidth="1"/>
    <col min="3074" max="3075" width="8.28515625" style="55" customWidth="1"/>
    <col min="3076" max="3076" width="0" style="55" hidden="1" customWidth="1"/>
    <col min="3077" max="3077" width="13.42578125" style="55" bestFit="1" customWidth="1"/>
    <col min="3078" max="3079" width="13.42578125" style="55" customWidth="1"/>
    <col min="3080" max="3080" width="24" style="55" customWidth="1"/>
    <col min="3081" max="3081" width="23.5703125" style="55" customWidth="1"/>
    <col min="3082" max="3082" width="23.85546875" style="55" customWidth="1"/>
    <col min="3083" max="3083" width="22.5703125" style="55" customWidth="1"/>
    <col min="3084" max="3084" width="0" style="55" hidden="1" customWidth="1"/>
    <col min="3085" max="3085" width="17.5703125" style="55" customWidth="1"/>
    <col min="3086" max="3086" width="8.85546875" style="55" customWidth="1"/>
    <col min="3087" max="3087" width="12.42578125" style="55" customWidth="1"/>
    <col min="3088" max="3088" width="8.28515625" style="55" customWidth="1"/>
    <col min="3089" max="3089" width="8.5703125" style="55" bestFit="1" customWidth="1"/>
    <col min="3090" max="3090" width="15.140625" style="55" customWidth="1"/>
    <col min="3091" max="3091" width="14.140625" style="55" customWidth="1"/>
    <col min="3092" max="3092" width="15.140625" style="55" customWidth="1"/>
    <col min="3093" max="3093" width="12" style="55" bestFit="1" customWidth="1"/>
    <col min="3094" max="3094" width="14.5703125" style="55" bestFit="1" customWidth="1"/>
    <col min="3095" max="3319" width="11.42578125" style="55"/>
    <col min="3320" max="3320" width="19.42578125" style="55" customWidth="1"/>
    <col min="3321" max="3322" width="0" style="55" hidden="1" customWidth="1"/>
    <col min="3323" max="3323" width="25.5703125" style="55" customWidth="1"/>
    <col min="3324" max="3324" width="11.28515625" style="55" customWidth="1"/>
    <col min="3325" max="3325" width="9.28515625" style="55" bestFit="1" customWidth="1"/>
    <col min="3326" max="3326" width="29.28515625" style="55" customWidth="1"/>
    <col min="3327" max="3327" width="14.140625" style="55" customWidth="1"/>
    <col min="3328" max="3328" width="7.5703125" style="55" customWidth="1"/>
    <col min="3329" max="3329" width="11.28515625" style="55" customWidth="1"/>
    <col min="3330" max="3331" width="8.28515625" style="55" customWidth="1"/>
    <col min="3332" max="3332" width="0" style="55" hidden="1" customWidth="1"/>
    <col min="3333" max="3333" width="13.42578125" style="55" bestFit="1" customWidth="1"/>
    <col min="3334" max="3335" width="13.42578125" style="55" customWidth="1"/>
    <col min="3336" max="3336" width="24" style="55" customWidth="1"/>
    <col min="3337" max="3337" width="23.5703125" style="55" customWidth="1"/>
    <col min="3338" max="3338" width="23.85546875" style="55" customWidth="1"/>
    <col min="3339" max="3339" width="22.5703125" style="55" customWidth="1"/>
    <col min="3340" max="3340" width="0" style="55" hidden="1" customWidth="1"/>
    <col min="3341" max="3341" width="17.5703125" style="55" customWidth="1"/>
    <col min="3342" max="3342" width="8.85546875" style="55" customWidth="1"/>
    <col min="3343" max="3343" width="12.42578125" style="55" customWidth="1"/>
    <col min="3344" max="3344" width="8.28515625" style="55" customWidth="1"/>
    <col min="3345" max="3345" width="8.5703125" style="55" bestFit="1" customWidth="1"/>
    <col min="3346" max="3346" width="15.140625" style="55" customWidth="1"/>
    <col min="3347" max="3347" width="14.140625" style="55" customWidth="1"/>
    <col min="3348" max="3348" width="15.140625" style="55" customWidth="1"/>
    <col min="3349" max="3349" width="12" style="55" bestFit="1" customWidth="1"/>
    <col min="3350" max="3350" width="14.5703125" style="55" bestFit="1" customWidth="1"/>
    <col min="3351" max="3575" width="11.42578125" style="55"/>
    <col min="3576" max="3576" width="19.42578125" style="55" customWidth="1"/>
    <col min="3577" max="3578" width="0" style="55" hidden="1" customWidth="1"/>
    <col min="3579" max="3579" width="25.5703125" style="55" customWidth="1"/>
    <col min="3580" max="3580" width="11.28515625" style="55" customWidth="1"/>
    <col min="3581" max="3581" width="9.28515625" style="55" bestFit="1" customWidth="1"/>
    <col min="3582" max="3582" width="29.28515625" style="55" customWidth="1"/>
    <col min="3583" max="3583" width="14.140625" style="55" customWidth="1"/>
    <col min="3584" max="3584" width="7.5703125" style="55" customWidth="1"/>
    <col min="3585" max="3585" width="11.28515625" style="55" customWidth="1"/>
    <col min="3586" max="3587" width="8.28515625" style="55" customWidth="1"/>
    <col min="3588" max="3588" width="0" style="55" hidden="1" customWidth="1"/>
    <col min="3589" max="3589" width="13.42578125" style="55" bestFit="1" customWidth="1"/>
    <col min="3590" max="3591" width="13.42578125" style="55" customWidth="1"/>
    <col min="3592" max="3592" width="24" style="55" customWidth="1"/>
    <col min="3593" max="3593" width="23.5703125" style="55" customWidth="1"/>
    <col min="3594" max="3594" width="23.85546875" style="55" customWidth="1"/>
    <col min="3595" max="3595" width="22.5703125" style="55" customWidth="1"/>
    <col min="3596" max="3596" width="0" style="55" hidden="1" customWidth="1"/>
    <col min="3597" max="3597" width="17.5703125" style="55" customWidth="1"/>
    <col min="3598" max="3598" width="8.85546875" style="55" customWidth="1"/>
    <col min="3599" max="3599" width="12.42578125" style="55" customWidth="1"/>
    <col min="3600" max="3600" width="8.28515625" style="55" customWidth="1"/>
    <col min="3601" max="3601" width="8.5703125" style="55" bestFit="1" customWidth="1"/>
    <col min="3602" max="3602" width="15.140625" style="55" customWidth="1"/>
    <col min="3603" max="3603" width="14.140625" style="55" customWidth="1"/>
    <col min="3604" max="3604" width="15.140625" style="55" customWidth="1"/>
    <col min="3605" max="3605" width="12" style="55" bestFit="1" customWidth="1"/>
    <col min="3606" max="3606" width="14.5703125" style="55" bestFit="1" customWidth="1"/>
    <col min="3607" max="3831" width="11.42578125" style="55"/>
    <col min="3832" max="3832" width="19.42578125" style="55" customWidth="1"/>
    <col min="3833" max="3834" width="0" style="55" hidden="1" customWidth="1"/>
    <col min="3835" max="3835" width="25.5703125" style="55" customWidth="1"/>
    <col min="3836" max="3836" width="11.28515625" style="55" customWidth="1"/>
    <col min="3837" max="3837" width="9.28515625" style="55" bestFit="1" customWidth="1"/>
    <col min="3838" max="3838" width="29.28515625" style="55" customWidth="1"/>
    <col min="3839" max="3839" width="14.140625" style="55" customWidth="1"/>
    <col min="3840" max="3840" width="7.5703125" style="55" customWidth="1"/>
    <col min="3841" max="3841" width="11.28515625" style="55" customWidth="1"/>
    <col min="3842" max="3843" width="8.28515625" style="55" customWidth="1"/>
    <col min="3844" max="3844" width="0" style="55" hidden="1" customWidth="1"/>
    <col min="3845" max="3845" width="13.42578125" style="55" bestFit="1" customWidth="1"/>
    <col min="3846" max="3847" width="13.42578125" style="55" customWidth="1"/>
    <col min="3848" max="3848" width="24" style="55" customWidth="1"/>
    <col min="3849" max="3849" width="23.5703125" style="55" customWidth="1"/>
    <col min="3850" max="3850" width="23.85546875" style="55" customWidth="1"/>
    <col min="3851" max="3851" width="22.5703125" style="55" customWidth="1"/>
    <col min="3852" max="3852" width="0" style="55" hidden="1" customWidth="1"/>
    <col min="3853" max="3853" width="17.5703125" style="55" customWidth="1"/>
    <col min="3854" max="3854" width="8.85546875" style="55" customWidth="1"/>
    <col min="3855" max="3855" width="12.42578125" style="55" customWidth="1"/>
    <col min="3856" max="3856" width="8.28515625" style="55" customWidth="1"/>
    <col min="3857" max="3857" width="8.5703125" style="55" bestFit="1" customWidth="1"/>
    <col min="3858" max="3858" width="15.140625" style="55" customWidth="1"/>
    <col min="3859" max="3859" width="14.140625" style="55" customWidth="1"/>
    <col min="3860" max="3860" width="15.140625" style="55" customWidth="1"/>
    <col min="3861" max="3861" width="12" style="55" bestFit="1" customWidth="1"/>
    <col min="3862" max="3862" width="14.5703125" style="55" bestFit="1" customWidth="1"/>
    <col min="3863" max="4087" width="11.42578125" style="55"/>
    <col min="4088" max="4088" width="19.42578125" style="55" customWidth="1"/>
    <col min="4089" max="4090" width="0" style="55" hidden="1" customWidth="1"/>
    <col min="4091" max="4091" width="25.5703125" style="55" customWidth="1"/>
    <col min="4092" max="4092" width="11.28515625" style="55" customWidth="1"/>
    <col min="4093" max="4093" width="9.28515625" style="55" bestFit="1" customWidth="1"/>
    <col min="4094" max="4094" width="29.28515625" style="55" customWidth="1"/>
    <col min="4095" max="4095" width="14.140625" style="55" customWidth="1"/>
    <col min="4096" max="4096" width="7.5703125" style="55" customWidth="1"/>
    <col min="4097" max="4097" width="11.28515625" style="55" customWidth="1"/>
    <col min="4098" max="4099" width="8.28515625" style="55" customWidth="1"/>
    <col min="4100" max="4100" width="0" style="55" hidden="1" customWidth="1"/>
    <col min="4101" max="4101" width="13.42578125" style="55" bestFit="1" customWidth="1"/>
    <col min="4102" max="4103" width="13.42578125" style="55" customWidth="1"/>
    <col min="4104" max="4104" width="24" style="55" customWidth="1"/>
    <col min="4105" max="4105" width="23.5703125" style="55" customWidth="1"/>
    <col min="4106" max="4106" width="23.85546875" style="55" customWidth="1"/>
    <col min="4107" max="4107" width="22.5703125" style="55" customWidth="1"/>
    <col min="4108" max="4108" width="0" style="55" hidden="1" customWidth="1"/>
    <col min="4109" max="4109" width="17.5703125" style="55" customWidth="1"/>
    <col min="4110" max="4110" width="8.85546875" style="55" customWidth="1"/>
    <col min="4111" max="4111" width="12.42578125" style="55" customWidth="1"/>
    <col min="4112" max="4112" width="8.28515625" style="55" customWidth="1"/>
    <col min="4113" max="4113" width="8.5703125" style="55" bestFit="1" customWidth="1"/>
    <col min="4114" max="4114" width="15.140625" style="55" customWidth="1"/>
    <col min="4115" max="4115" width="14.140625" style="55" customWidth="1"/>
    <col min="4116" max="4116" width="15.140625" style="55" customWidth="1"/>
    <col min="4117" max="4117" width="12" style="55" bestFit="1" customWidth="1"/>
    <col min="4118" max="4118" width="14.5703125" style="55" bestFit="1" customWidth="1"/>
    <col min="4119" max="4343" width="11.42578125" style="55"/>
    <col min="4344" max="4344" width="19.42578125" style="55" customWidth="1"/>
    <col min="4345" max="4346" width="0" style="55" hidden="1" customWidth="1"/>
    <col min="4347" max="4347" width="25.5703125" style="55" customWidth="1"/>
    <col min="4348" max="4348" width="11.28515625" style="55" customWidth="1"/>
    <col min="4349" max="4349" width="9.28515625" style="55" bestFit="1" customWidth="1"/>
    <col min="4350" max="4350" width="29.28515625" style="55" customWidth="1"/>
    <col min="4351" max="4351" width="14.140625" style="55" customWidth="1"/>
    <col min="4352" max="4352" width="7.5703125" style="55" customWidth="1"/>
    <col min="4353" max="4353" width="11.28515625" style="55" customWidth="1"/>
    <col min="4354" max="4355" width="8.28515625" style="55" customWidth="1"/>
    <col min="4356" max="4356" width="0" style="55" hidden="1" customWidth="1"/>
    <col min="4357" max="4357" width="13.42578125" style="55" bestFit="1" customWidth="1"/>
    <col min="4358" max="4359" width="13.42578125" style="55" customWidth="1"/>
    <col min="4360" max="4360" width="24" style="55" customWidth="1"/>
    <col min="4361" max="4361" width="23.5703125" style="55" customWidth="1"/>
    <col min="4362" max="4362" width="23.85546875" style="55" customWidth="1"/>
    <col min="4363" max="4363" width="22.5703125" style="55" customWidth="1"/>
    <col min="4364" max="4364" width="0" style="55" hidden="1" customWidth="1"/>
    <col min="4365" max="4365" width="17.5703125" style="55" customWidth="1"/>
    <col min="4366" max="4366" width="8.85546875" style="55" customWidth="1"/>
    <col min="4367" max="4367" width="12.42578125" style="55" customWidth="1"/>
    <col min="4368" max="4368" width="8.28515625" style="55" customWidth="1"/>
    <col min="4369" max="4369" width="8.5703125" style="55" bestFit="1" customWidth="1"/>
    <col min="4370" max="4370" width="15.140625" style="55" customWidth="1"/>
    <col min="4371" max="4371" width="14.140625" style="55" customWidth="1"/>
    <col min="4372" max="4372" width="15.140625" style="55" customWidth="1"/>
    <col min="4373" max="4373" width="12" style="55" bestFit="1" customWidth="1"/>
    <col min="4374" max="4374" width="14.5703125" style="55" bestFit="1" customWidth="1"/>
    <col min="4375" max="4599" width="11.42578125" style="55"/>
    <col min="4600" max="4600" width="19.42578125" style="55" customWidth="1"/>
    <col min="4601" max="4602" width="0" style="55" hidden="1" customWidth="1"/>
    <col min="4603" max="4603" width="25.5703125" style="55" customWidth="1"/>
    <col min="4604" max="4604" width="11.28515625" style="55" customWidth="1"/>
    <col min="4605" max="4605" width="9.28515625" style="55" bestFit="1" customWidth="1"/>
    <col min="4606" max="4606" width="29.28515625" style="55" customWidth="1"/>
    <col min="4607" max="4607" width="14.140625" style="55" customWidth="1"/>
    <col min="4608" max="4608" width="7.5703125" style="55" customWidth="1"/>
    <col min="4609" max="4609" width="11.28515625" style="55" customWidth="1"/>
    <col min="4610" max="4611" width="8.28515625" style="55" customWidth="1"/>
    <col min="4612" max="4612" width="0" style="55" hidden="1" customWidth="1"/>
    <col min="4613" max="4613" width="13.42578125" style="55" bestFit="1" customWidth="1"/>
    <col min="4614" max="4615" width="13.42578125" style="55" customWidth="1"/>
    <col min="4616" max="4616" width="24" style="55" customWidth="1"/>
    <col min="4617" max="4617" width="23.5703125" style="55" customWidth="1"/>
    <col min="4618" max="4618" width="23.85546875" style="55" customWidth="1"/>
    <col min="4619" max="4619" width="22.5703125" style="55" customWidth="1"/>
    <col min="4620" max="4620" width="0" style="55" hidden="1" customWidth="1"/>
    <col min="4621" max="4621" width="17.5703125" style="55" customWidth="1"/>
    <col min="4622" max="4622" width="8.85546875" style="55" customWidth="1"/>
    <col min="4623" max="4623" width="12.42578125" style="55" customWidth="1"/>
    <col min="4624" max="4624" width="8.28515625" style="55" customWidth="1"/>
    <col min="4625" max="4625" width="8.5703125" style="55" bestFit="1" customWidth="1"/>
    <col min="4626" max="4626" width="15.140625" style="55" customWidth="1"/>
    <col min="4627" max="4627" width="14.140625" style="55" customWidth="1"/>
    <col min="4628" max="4628" width="15.140625" style="55" customWidth="1"/>
    <col min="4629" max="4629" width="12" style="55" bestFit="1" customWidth="1"/>
    <col min="4630" max="4630" width="14.5703125" style="55" bestFit="1" customWidth="1"/>
    <col min="4631" max="4855" width="11.42578125" style="55"/>
    <col min="4856" max="4856" width="19.42578125" style="55" customWidth="1"/>
    <col min="4857" max="4858" width="0" style="55" hidden="1" customWidth="1"/>
    <col min="4859" max="4859" width="25.5703125" style="55" customWidth="1"/>
    <col min="4860" max="4860" width="11.28515625" style="55" customWidth="1"/>
    <col min="4861" max="4861" width="9.28515625" style="55" bestFit="1" customWidth="1"/>
    <col min="4862" max="4862" width="29.28515625" style="55" customWidth="1"/>
    <col min="4863" max="4863" width="14.140625" style="55" customWidth="1"/>
    <col min="4864" max="4864" width="7.5703125" style="55" customWidth="1"/>
    <col min="4865" max="4865" width="11.28515625" style="55" customWidth="1"/>
    <col min="4866" max="4867" width="8.28515625" style="55" customWidth="1"/>
    <col min="4868" max="4868" width="0" style="55" hidden="1" customWidth="1"/>
    <col min="4869" max="4869" width="13.42578125" style="55" bestFit="1" customWidth="1"/>
    <col min="4870" max="4871" width="13.42578125" style="55" customWidth="1"/>
    <col min="4872" max="4872" width="24" style="55" customWidth="1"/>
    <col min="4873" max="4873" width="23.5703125" style="55" customWidth="1"/>
    <col min="4874" max="4874" width="23.85546875" style="55" customWidth="1"/>
    <col min="4875" max="4875" width="22.5703125" style="55" customWidth="1"/>
    <col min="4876" max="4876" width="0" style="55" hidden="1" customWidth="1"/>
    <col min="4877" max="4877" width="17.5703125" style="55" customWidth="1"/>
    <col min="4878" max="4878" width="8.85546875" style="55" customWidth="1"/>
    <col min="4879" max="4879" width="12.42578125" style="55" customWidth="1"/>
    <col min="4880" max="4880" width="8.28515625" style="55" customWidth="1"/>
    <col min="4881" max="4881" width="8.5703125" style="55" bestFit="1" customWidth="1"/>
    <col min="4882" max="4882" width="15.140625" style="55" customWidth="1"/>
    <col min="4883" max="4883" width="14.140625" style="55" customWidth="1"/>
    <col min="4884" max="4884" width="15.140625" style="55" customWidth="1"/>
    <col min="4885" max="4885" width="12" style="55" bestFit="1" customWidth="1"/>
    <col min="4886" max="4886" width="14.5703125" style="55" bestFit="1" customWidth="1"/>
    <col min="4887" max="5111" width="11.42578125" style="55"/>
    <col min="5112" max="5112" width="19.42578125" style="55" customWidth="1"/>
    <col min="5113" max="5114" width="0" style="55" hidden="1" customWidth="1"/>
    <col min="5115" max="5115" width="25.5703125" style="55" customWidth="1"/>
    <col min="5116" max="5116" width="11.28515625" style="55" customWidth="1"/>
    <col min="5117" max="5117" width="9.28515625" style="55" bestFit="1" customWidth="1"/>
    <col min="5118" max="5118" width="29.28515625" style="55" customWidth="1"/>
    <col min="5119" max="5119" width="14.140625" style="55" customWidth="1"/>
    <col min="5120" max="5120" width="7.5703125" style="55" customWidth="1"/>
    <col min="5121" max="5121" width="11.28515625" style="55" customWidth="1"/>
    <col min="5122" max="5123" width="8.28515625" style="55" customWidth="1"/>
    <col min="5124" max="5124" width="0" style="55" hidden="1" customWidth="1"/>
    <col min="5125" max="5125" width="13.42578125" style="55" bestFit="1" customWidth="1"/>
    <col min="5126" max="5127" width="13.42578125" style="55" customWidth="1"/>
    <col min="5128" max="5128" width="24" style="55" customWidth="1"/>
    <col min="5129" max="5129" width="23.5703125" style="55" customWidth="1"/>
    <col min="5130" max="5130" width="23.85546875" style="55" customWidth="1"/>
    <col min="5131" max="5131" width="22.5703125" style="55" customWidth="1"/>
    <col min="5132" max="5132" width="0" style="55" hidden="1" customWidth="1"/>
    <col min="5133" max="5133" width="17.5703125" style="55" customWidth="1"/>
    <col min="5134" max="5134" width="8.85546875" style="55" customWidth="1"/>
    <col min="5135" max="5135" width="12.42578125" style="55" customWidth="1"/>
    <col min="5136" max="5136" width="8.28515625" style="55" customWidth="1"/>
    <col min="5137" max="5137" width="8.5703125" style="55" bestFit="1" customWidth="1"/>
    <col min="5138" max="5138" width="15.140625" style="55" customWidth="1"/>
    <col min="5139" max="5139" width="14.140625" style="55" customWidth="1"/>
    <col min="5140" max="5140" width="15.140625" style="55" customWidth="1"/>
    <col min="5141" max="5141" width="12" style="55" bestFit="1" customWidth="1"/>
    <col min="5142" max="5142" width="14.5703125" style="55" bestFit="1" customWidth="1"/>
    <col min="5143" max="5367" width="11.42578125" style="55"/>
    <col min="5368" max="5368" width="19.42578125" style="55" customWidth="1"/>
    <col min="5369" max="5370" width="0" style="55" hidden="1" customWidth="1"/>
    <col min="5371" max="5371" width="25.5703125" style="55" customWidth="1"/>
    <col min="5372" max="5372" width="11.28515625" style="55" customWidth="1"/>
    <col min="5373" max="5373" width="9.28515625" style="55" bestFit="1" customWidth="1"/>
    <col min="5374" max="5374" width="29.28515625" style="55" customWidth="1"/>
    <col min="5375" max="5375" width="14.140625" style="55" customWidth="1"/>
    <col min="5376" max="5376" width="7.5703125" style="55" customWidth="1"/>
    <col min="5377" max="5377" width="11.28515625" style="55" customWidth="1"/>
    <col min="5378" max="5379" width="8.28515625" style="55" customWidth="1"/>
    <col min="5380" max="5380" width="0" style="55" hidden="1" customWidth="1"/>
    <col min="5381" max="5381" width="13.42578125" style="55" bestFit="1" customWidth="1"/>
    <col min="5382" max="5383" width="13.42578125" style="55" customWidth="1"/>
    <col min="5384" max="5384" width="24" style="55" customWidth="1"/>
    <col min="5385" max="5385" width="23.5703125" style="55" customWidth="1"/>
    <col min="5386" max="5386" width="23.85546875" style="55" customWidth="1"/>
    <col min="5387" max="5387" width="22.5703125" style="55" customWidth="1"/>
    <col min="5388" max="5388" width="0" style="55" hidden="1" customWidth="1"/>
    <col min="5389" max="5389" width="17.5703125" style="55" customWidth="1"/>
    <col min="5390" max="5390" width="8.85546875" style="55" customWidth="1"/>
    <col min="5391" max="5391" width="12.42578125" style="55" customWidth="1"/>
    <col min="5392" max="5392" width="8.28515625" style="55" customWidth="1"/>
    <col min="5393" max="5393" width="8.5703125" style="55" bestFit="1" customWidth="1"/>
    <col min="5394" max="5394" width="15.140625" style="55" customWidth="1"/>
    <col min="5395" max="5395" width="14.140625" style="55" customWidth="1"/>
    <col min="5396" max="5396" width="15.140625" style="55" customWidth="1"/>
    <col min="5397" max="5397" width="12" style="55" bestFit="1" customWidth="1"/>
    <col min="5398" max="5398" width="14.5703125" style="55" bestFit="1" customWidth="1"/>
    <col min="5399" max="5623" width="11.42578125" style="55"/>
    <col min="5624" max="5624" width="19.42578125" style="55" customWidth="1"/>
    <col min="5625" max="5626" width="0" style="55" hidden="1" customWidth="1"/>
    <col min="5627" max="5627" width="25.5703125" style="55" customWidth="1"/>
    <col min="5628" max="5628" width="11.28515625" style="55" customWidth="1"/>
    <col min="5629" max="5629" width="9.28515625" style="55" bestFit="1" customWidth="1"/>
    <col min="5630" max="5630" width="29.28515625" style="55" customWidth="1"/>
    <col min="5631" max="5631" width="14.140625" style="55" customWidth="1"/>
    <col min="5632" max="5632" width="7.5703125" style="55" customWidth="1"/>
    <col min="5633" max="5633" width="11.28515625" style="55" customWidth="1"/>
    <col min="5634" max="5635" width="8.28515625" style="55" customWidth="1"/>
    <col min="5636" max="5636" width="0" style="55" hidden="1" customWidth="1"/>
    <col min="5637" max="5637" width="13.42578125" style="55" bestFit="1" customWidth="1"/>
    <col min="5638" max="5639" width="13.42578125" style="55" customWidth="1"/>
    <col min="5640" max="5640" width="24" style="55" customWidth="1"/>
    <col min="5641" max="5641" width="23.5703125" style="55" customWidth="1"/>
    <col min="5642" max="5642" width="23.85546875" style="55" customWidth="1"/>
    <col min="5643" max="5643" width="22.5703125" style="55" customWidth="1"/>
    <col min="5644" max="5644" width="0" style="55" hidden="1" customWidth="1"/>
    <col min="5645" max="5645" width="17.5703125" style="55" customWidth="1"/>
    <col min="5646" max="5646" width="8.85546875" style="55" customWidth="1"/>
    <col min="5647" max="5647" width="12.42578125" style="55" customWidth="1"/>
    <col min="5648" max="5648" width="8.28515625" style="55" customWidth="1"/>
    <col min="5649" max="5649" width="8.5703125" style="55" bestFit="1" customWidth="1"/>
    <col min="5650" max="5650" width="15.140625" style="55" customWidth="1"/>
    <col min="5651" max="5651" width="14.140625" style="55" customWidth="1"/>
    <col min="5652" max="5652" width="15.140625" style="55" customWidth="1"/>
    <col min="5653" max="5653" width="12" style="55" bestFit="1" customWidth="1"/>
    <col min="5654" max="5654" width="14.5703125" style="55" bestFit="1" customWidth="1"/>
    <col min="5655" max="5879" width="11.42578125" style="55"/>
    <col min="5880" max="5880" width="19.42578125" style="55" customWidth="1"/>
    <col min="5881" max="5882" width="0" style="55" hidden="1" customWidth="1"/>
    <col min="5883" max="5883" width="25.5703125" style="55" customWidth="1"/>
    <col min="5884" max="5884" width="11.28515625" style="55" customWidth="1"/>
    <col min="5885" max="5885" width="9.28515625" style="55" bestFit="1" customWidth="1"/>
    <col min="5886" max="5886" width="29.28515625" style="55" customWidth="1"/>
    <col min="5887" max="5887" width="14.140625" style="55" customWidth="1"/>
    <col min="5888" max="5888" width="7.5703125" style="55" customWidth="1"/>
    <col min="5889" max="5889" width="11.28515625" style="55" customWidth="1"/>
    <col min="5890" max="5891" width="8.28515625" style="55" customWidth="1"/>
    <col min="5892" max="5892" width="0" style="55" hidden="1" customWidth="1"/>
    <col min="5893" max="5893" width="13.42578125" style="55" bestFit="1" customWidth="1"/>
    <col min="5894" max="5895" width="13.42578125" style="55" customWidth="1"/>
    <col min="5896" max="5896" width="24" style="55" customWidth="1"/>
    <col min="5897" max="5897" width="23.5703125" style="55" customWidth="1"/>
    <col min="5898" max="5898" width="23.85546875" style="55" customWidth="1"/>
    <col min="5899" max="5899" width="22.5703125" style="55" customWidth="1"/>
    <col min="5900" max="5900" width="0" style="55" hidden="1" customWidth="1"/>
    <col min="5901" max="5901" width="17.5703125" style="55" customWidth="1"/>
    <col min="5902" max="5902" width="8.85546875" style="55" customWidth="1"/>
    <col min="5903" max="5903" width="12.42578125" style="55" customWidth="1"/>
    <col min="5904" max="5904" width="8.28515625" style="55" customWidth="1"/>
    <col min="5905" max="5905" width="8.5703125" style="55" bestFit="1" customWidth="1"/>
    <col min="5906" max="5906" width="15.140625" style="55" customWidth="1"/>
    <col min="5907" max="5907" width="14.140625" style="55" customWidth="1"/>
    <col min="5908" max="5908" width="15.140625" style="55" customWidth="1"/>
    <col min="5909" max="5909" width="12" style="55" bestFit="1" customWidth="1"/>
    <col min="5910" max="5910" width="14.5703125" style="55" bestFit="1" customWidth="1"/>
    <col min="5911" max="6135" width="11.42578125" style="55"/>
    <col min="6136" max="6136" width="19.42578125" style="55" customWidth="1"/>
    <col min="6137" max="6138" width="0" style="55" hidden="1" customWidth="1"/>
    <col min="6139" max="6139" width="25.5703125" style="55" customWidth="1"/>
    <col min="6140" max="6140" width="11.28515625" style="55" customWidth="1"/>
    <col min="6141" max="6141" width="9.28515625" style="55" bestFit="1" customWidth="1"/>
    <col min="6142" max="6142" width="29.28515625" style="55" customWidth="1"/>
    <col min="6143" max="6143" width="14.140625" style="55" customWidth="1"/>
    <col min="6144" max="6144" width="7.5703125" style="55" customWidth="1"/>
    <col min="6145" max="6145" width="11.28515625" style="55" customWidth="1"/>
    <col min="6146" max="6147" width="8.28515625" style="55" customWidth="1"/>
    <col min="6148" max="6148" width="0" style="55" hidden="1" customWidth="1"/>
    <col min="6149" max="6149" width="13.42578125" style="55" bestFit="1" customWidth="1"/>
    <col min="6150" max="6151" width="13.42578125" style="55" customWidth="1"/>
    <col min="6152" max="6152" width="24" style="55" customWidth="1"/>
    <col min="6153" max="6153" width="23.5703125" style="55" customWidth="1"/>
    <col min="6154" max="6154" width="23.85546875" style="55" customWidth="1"/>
    <col min="6155" max="6155" width="22.5703125" style="55" customWidth="1"/>
    <col min="6156" max="6156" width="0" style="55" hidden="1" customWidth="1"/>
    <col min="6157" max="6157" width="17.5703125" style="55" customWidth="1"/>
    <col min="6158" max="6158" width="8.85546875" style="55" customWidth="1"/>
    <col min="6159" max="6159" width="12.42578125" style="55" customWidth="1"/>
    <col min="6160" max="6160" width="8.28515625" style="55" customWidth="1"/>
    <col min="6161" max="6161" width="8.5703125" style="55" bestFit="1" customWidth="1"/>
    <col min="6162" max="6162" width="15.140625" style="55" customWidth="1"/>
    <col min="6163" max="6163" width="14.140625" style="55" customWidth="1"/>
    <col min="6164" max="6164" width="15.140625" style="55" customWidth="1"/>
    <col min="6165" max="6165" width="12" style="55" bestFit="1" customWidth="1"/>
    <col min="6166" max="6166" width="14.5703125" style="55" bestFit="1" customWidth="1"/>
    <col min="6167" max="6391" width="11.42578125" style="55"/>
    <col min="6392" max="6392" width="19.42578125" style="55" customWidth="1"/>
    <col min="6393" max="6394" width="0" style="55" hidden="1" customWidth="1"/>
    <col min="6395" max="6395" width="25.5703125" style="55" customWidth="1"/>
    <col min="6396" max="6396" width="11.28515625" style="55" customWidth="1"/>
    <col min="6397" max="6397" width="9.28515625" style="55" bestFit="1" customWidth="1"/>
    <col min="6398" max="6398" width="29.28515625" style="55" customWidth="1"/>
    <col min="6399" max="6399" width="14.140625" style="55" customWidth="1"/>
    <col min="6400" max="6400" width="7.5703125" style="55" customWidth="1"/>
    <col min="6401" max="6401" width="11.28515625" style="55" customWidth="1"/>
    <col min="6402" max="6403" width="8.28515625" style="55" customWidth="1"/>
    <col min="6404" max="6404" width="0" style="55" hidden="1" customWidth="1"/>
    <col min="6405" max="6405" width="13.42578125" style="55" bestFit="1" customWidth="1"/>
    <col min="6406" max="6407" width="13.42578125" style="55" customWidth="1"/>
    <col min="6408" max="6408" width="24" style="55" customWidth="1"/>
    <col min="6409" max="6409" width="23.5703125" style="55" customWidth="1"/>
    <col min="6410" max="6410" width="23.85546875" style="55" customWidth="1"/>
    <col min="6411" max="6411" width="22.5703125" style="55" customWidth="1"/>
    <col min="6412" max="6412" width="0" style="55" hidden="1" customWidth="1"/>
    <col min="6413" max="6413" width="17.5703125" style="55" customWidth="1"/>
    <col min="6414" max="6414" width="8.85546875" style="55" customWidth="1"/>
    <col min="6415" max="6415" width="12.42578125" style="55" customWidth="1"/>
    <col min="6416" max="6416" width="8.28515625" style="55" customWidth="1"/>
    <col min="6417" max="6417" width="8.5703125" style="55" bestFit="1" customWidth="1"/>
    <col min="6418" max="6418" width="15.140625" style="55" customWidth="1"/>
    <col min="6419" max="6419" width="14.140625" style="55" customWidth="1"/>
    <col min="6420" max="6420" width="15.140625" style="55" customWidth="1"/>
    <col min="6421" max="6421" width="12" style="55" bestFit="1" customWidth="1"/>
    <col min="6422" max="6422" width="14.5703125" style="55" bestFit="1" customWidth="1"/>
    <col min="6423" max="6647" width="11.42578125" style="55"/>
    <col min="6648" max="6648" width="19.42578125" style="55" customWidth="1"/>
    <col min="6649" max="6650" width="0" style="55" hidden="1" customWidth="1"/>
    <col min="6651" max="6651" width="25.5703125" style="55" customWidth="1"/>
    <col min="6652" max="6652" width="11.28515625" style="55" customWidth="1"/>
    <col min="6653" max="6653" width="9.28515625" style="55" bestFit="1" customWidth="1"/>
    <col min="6654" max="6654" width="29.28515625" style="55" customWidth="1"/>
    <col min="6655" max="6655" width="14.140625" style="55" customWidth="1"/>
    <col min="6656" max="6656" width="7.5703125" style="55" customWidth="1"/>
    <col min="6657" max="6657" width="11.28515625" style="55" customWidth="1"/>
    <col min="6658" max="6659" width="8.28515625" style="55" customWidth="1"/>
    <col min="6660" max="6660" width="0" style="55" hidden="1" customWidth="1"/>
    <col min="6661" max="6661" width="13.42578125" style="55" bestFit="1" customWidth="1"/>
    <col min="6662" max="6663" width="13.42578125" style="55" customWidth="1"/>
    <col min="6664" max="6664" width="24" style="55" customWidth="1"/>
    <col min="6665" max="6665" width="23.5703125" style="55" customWidth="1"/>
    <col min="6666" max="6666" width="23.85546875" style="55" customWidth="1"/>
    <col min="6667" max="6667" width="22.5703125" style="55" customWidth="1"/>
    <col min="6668" max="6668" width="0" style="55" hidden="1" customWidth="1"/>
    <col min="6669" max="6669" width="17.5703125" style="55" customWidth="1"/>
    <col min="6670" max="6670" width="8.85546875" style="55" customWidth="1"/>
    <col min="6671" max="6671" width="12.42578125" style="55" customWidth="1"/>
    <col min="6672" max="6672" width="8.28515625" style="55" customWidth="1"/>
    <col min="6673" max="6673" width="8.5703125" style="55" bestFit="1" customWidth="1"/>
    <col min="6674" max="6674" width="15.140625" style="55" customWidth="1"/>
    <col min="6675" max="6675" width="14.140625" style="55" customWidth="1"/>
    <col min="6676" max="6676" width="15.140625" style="55" customWidth="1"/>
    <col min="6677" max="6677" width="12" style="55" bestFit="1" customWidth="1"/>
    <col min="6678" max="6678" width="14.5703125" style="55" bestFit="1" customWidth="1"/>
    <col min="6679" max="6903" width="11.42578125" style="55"/>
    <col min="6904" max="6904" width="19.42578125" style="55" customWidth="1"/>
    <col min="6905" max="6906" width="0" style="55" hidden="1" customWidth="1"/>
    <col min="6907" max="6907" width="25.5703125" style="55" customWidth="1"/>
    <col min="6908" max="6908" width="11.28515625" style="55" customWidth="1"/>
    <col min="6909" max="6909" width="9.28515625" style="55" bestFit="1" customWidth="1"/>
    <col min="6910" max="6910" width="29.28515625" style="55" customWidth="1"/>
    <col min="6911" max="6911" width="14.140625" style="55" customWidth="1"/>
    <col min="6912" max="6912" width="7.5703125" style="55" customWidth="1"/>
    <col min="6913" max="6913" width="11.28515625" style="55" customWidth="1"/>
    <col min="6914" max="6915" width="8.28515625" style="55" customWidth="1"/>
    <col min="6916" max="6916" width="0" style="55" hidden="1" customWidth="1"/>
    <col min="6917" max="6917" width="13.42578125" style="55" bestFit="1" customWidth="1"/>
    <col min="6918" max="6919" width="13.42578125" style="55" customWidth="1"/>
    <col min="6920" max="6920" width="24" style="55" customWidth="1"/>
    <col min="6921" max="6921" width="23.5703125" style="55" customWidth="1"/>
    <col min="6922" max="6922" width="23.85546875" style="55" customWidth="1"/>
    <col min="6923" max="6923" width="22.5703125" style="55" customWidth="1"/>
    <col min="6924" max="6924" width="0" style="55" hidden="1" customWidth="1"/>
    <col min="6925" max="6925" width="17.5703125" style="55" customWidth="1"/>
    <col min="6926" max="6926" width="8.85546875" style="55" customWidth="1"/>
    <col min="6927" max="6927" width="12.42578125" style="55" customWidth="1"/>
    <col min="6928" max="6928" width="8.28515625" style="55" customWidth="1"/>
    <col min="6929" max="6929" width="8.5703125" style="55" bestFit="1" customWidth="1"/>
    <col min="6930" max="6930" width="15.140625" style="55" customWidth="1"/>
    <col min="6931" max="6931" width="14.140625" style="55" customWidth="1"/>
    <col min="6932" max="6932" width="15.140625" style="55" customWidth="1"/>
    <col min="6933" max="6933" width="12" style="55" bestFit="1" customWidth="1"/>
    <col min="6934" max="6934" width="14.5703125" style="55" bestFit="1" customWidth="1"/>
    <col min="6935" max="7159" width="11.42578125" style="55"/>
    <col min="7160" max="7160" width="19.42578125" style="55" customWidth="1"/>
    <col min="7161" max="7162" width="0" style="55" hidden="1" customWidth="1"/>
    <col min="7163" max="7163" width="25.5703125" style="55" customWidth="1"/>
    <col min="7164" max="7164" width="11.28515625" style="55" customWidth="1"/>
    <col min="7165" max="7165" width="9.28515625" style="55" bestFit="1" customWidth="1"/>
    <col min="7166" max="7166" width="29.28515625" style="55" customWidth="1"/>
    <col min="7167" max="7167" width="14.140625" style="55" customWidth="1"/>
    <col min="7168" max="7168" width="7.5703125" style="55" customWidth="1"/>
    <col min="7169" max="7169" width="11.28515625" style="55" customWidth="1"/>
    <col min="7170" max="7171" width="8.28515625" style="55" customWidth="1"/>
    <col min="7172" max="7172" width="0" style="55" hidden="1" customWidth="1"/>
    <col min="7173" max="7173" width="13.42578125" style="55" bestFit="1" customWidth="1"/>
    <col min="7174" max="7175" width="13.42578125" style="55" customWidth="1"/>
    <col min="7176" max="7176" width="24" style="55" customWidth="1"/>
    <col min="7177" max="7177" width="23.5703125" style="55" customWidth="1"/>
    <col min="7178" max="7178" width="23.85546875" style="55" customWidth="1"/>
    <col min="7179" max="7179" width="22.5703125" style="55" customWidth="1"/>
    <col min="7180" max="7180" width="0" style="55" hidden="1" customWidth="1"/>
    <col min="7181" max="7181" width="17.5703125" style="55" customWidth="1"/>
    <col min="7182" max="7182" width="8.85546875" style="55" customWidth="1"/>
    <col min="7183" max="7183" width="12.42578125" style="55" customWidth="1"/>
    <col min="7184" max="7184" width="8.28515625" style="55" customWidth="1"/>
    <col min="7185" max="7185" width="8.5703125" style="55" bestFit="1" customWidth="1"/>
    <col min="7186" max="7186" width="15.140625" style="55" customWidth="1"/>
    <col min="7187" max="7187" width="14.140625" style="55" customWidth="1"/>
    <col min="7188" max="7188" width="15.140625" style="55" customWidth="1"/>
    <col min="7189" max="7189" width="12" style="55" bestFit="1" customWidth="1"/>
    <col min="7190" max="7190" width="14.5703125" style="55" bestFit="1" customWidth="1"/>
    <col min="7191" max="7415" width="11.42578125" style="55"/>
    <col min="7416" max="7416" width="19.42578125" style="55" customWidth="1"/>
    <col min="7417" max="7418" width="0" style="55" hidden="1" customWidth="1"/>
    <col min="7419" max="7419" width="25.5703125" style="55" customWidth="1"/>
    <col min="7420" max="7420" width="11.28515625" style="55" customWidth="1"/>
    <col min="7421" max="7421" width="9.28515625" style="55" bestFit="1" customWidth="1"/>
    <col min="7422" max="7422" width="29.28515625" style="55" customWidth="1"/>
    <col min="7423" max="7423" width="14.140625" style="55" customWidth="1"/>
    <col min="7424" max="7424" width="7.5703125" style="55" customWidth="1"/>
    <col min="7425" max="7425" width="11.28515625" style="55" customWidth="1"/>
    <col min="7426" max="7427" width="8.28515625" style="55" customWidth="1"/>
    <col min="7428" max="7428" width="0" style="55" hidden="1" customWidth="1"/>
    <col min="7429" max="7429" width="13.42578125" style="55" bestFit="1" customWidth="1"/>
    <col min="7430" max="7431" width="13.42578125" style="55" customWidth="1"/>
    <col min="7432" max="7432" width="24" style="55" customWidth="1"/>
    <col min="7433" max="7433" width="23.5703125" style="55" customWidth="1"/>
    <col min="7434" max="7434" width="23.85546875" style="55" customWidth="1"/>
    <col min="7435" max="7435" width="22.5703125" style="55" customWidth="1"/>
    <col min="7436" max="7436" width="0" style="55" hidden="1" customWidth="1"/>
    <col min="7437" max="7437" width="17.5703125" style="55" customWidth="1"/>
    <col min="7438" max="7438" width="8.85546875" style="55" customWidth="1"/>
    <col min="7439" max="7439" width="12.42578125" style="55" customWidth="1"/>
    <col min="7440" max="7440" width="8.28515625" style="55" customWidth="1"/>
    <col min="7441" max="7441" width="8.5703125" style="55" bestFit="1" customWidth="1"/>
    <col min="7442" max="7442" width="15.140625" style="55" customWidth="1"/>
    <col min="7443" max="7443" width="14.140625" style="55" customWidth="1"/>
    <col min="7444" max="7444" width="15.140625" style="55" customWidth="1"/>
    <col min="7445" max="7445" width="12" style="55" bestFit="1" customWidth="1"/>
    <col min="7446" max="7446" width="14.5703125" style="55" bestFit="1" customWidth="1"/>
    <col min="7447" max="7671" width="11.42578125" style="55"/>
    <col min="7672" max="7672" width="19.42578125" style="55" customWidth="1"/>
    <col min="7673" max="7674" width="0" style="55" hidden="1" customWidth="1"/>
    <col min="7675" max="7675" width="25.5703125" style="55" customWidth="1"/>
    <col min="7676" max="7676" width="11.28515625" style="55" customWidth="1"/>
    <col min="7677" max="7677" width="9.28515625" style="55" bestFit="1" customWidth="1"/>
    <col min="7678" max="7678" width="29.28515625" style="55" customWidth="1"/>
    <col min="7679" max="7679" width="14.140625" style="55" customWidth="1"/>
    <col min="7680" max="7680" width="7.5703125" style="55" customWidth="1"/>
    <col min="7681" max="7681" width="11.28515625" style="55" customWidth="1"/>
    <col min="7682" max="7683" width="8.28515625" style="55" customWidth="1"/>
    <col min="7684" max="7684" width="0" style="55" hidden="1" customWidth="1"/>
    <col min="7685" max="7685" width="13.42578125" style="55" bestFit="1" customWidth="1"/>
    <col min="7686" max="7687" width="13.42578125" style="55" customWidth="1"/>
    <col min="7688" max="7688" width="24" style="55" customWidth="1"/>
    <col min="7689" max="7689" width="23.5703125" style="55" customWidth="1"/>
    <col min="7690" max="7690" width="23.85546875" style="55" customWidth="1"/>
    <col min="7691" max="7691" width="22.5703125" style="55" customWidth="1"/>
    <col min="7692" max="7692" width="0" style="55" hidden="1" customWidth="1"/>
    <col min="7693" max="7693" width="17.5703125" style="55" customWidth="1"/>
    <col min="7694" max="7694" width="8.85546875" style="55" customWidth="1"/>
    <col min="7695" max="7695" width="12.42578125" style="55" customWidth="1"/>
    <col min="7696" max="7696" width="8.28515625" style="55" customWidth="1"/>
    <col min="7697" max="7697" width="8.5703125" style="55" bestFit="1" customWidth="1"/>
    <col min="7698" max="7698" width="15.140625" style="55" customWidth="1"/>
    <col min="7699" max="7699" width="14.140625" style="55" customWidth="1"/>
    <col min="7700" max="7700" width="15.140625" style="55" customWidth="1"/>
    <col min="7701" max="7701" width="12" style="55" bestFit="1" customWidth="1"/>
    <col min="7702" max="7702" width="14.5703125" style="55" bestFit="1" customWidth="1"/>
    <col min="7703" max="7927" width="11.42578125" style="55"/>
    <col min="7928" max="7928" width="19.42578125" style="55" customWidth="1"/>
    <col min="7929" max="7930" width="0" style="55" hidden="1" customWidth="1"/>
    <col min="7931" max="7931" width="25.5703125" style="55" customWidth="1"/>
    <col min="7932" max="7932" width="11.28515625" style="55" customWidth="1"/>
    <col min="7933" max="7933" width="9.28515625" style="55" bestFit="1" customWidth="1"/>
    <col min="7934" max="7934" width="29.28515625" style="55" customWidth="1"/>
    <col min="7935" max="7935" width="14.140625" style="55" customWidth="1"/>
    <col min="7936" max="7936" width="7.5703125" style="55" customWidth="1"/>
    <col min="7937" max="7937" width="11.28515625" style="55" customWidth="1"/>
    <col min="7938" max="7939" width="8.28515625" style="55" customWidth="1"/>
    <col min="7940" max="7940" width="0" style="55" hidden="1" customWidth="1"/>
    <col min="7941" max="7941" width="13.42578125" style="55" bestFit="1" customWidth="1"/>
    <col min="7942" max="7943" width="13.42578125" style="55" customWidth="1"/>
    <col min="7944" max="7944" width="24" style="55" customWidth="1"/>
    <col min="7945" max="7945" width="23.5703125" style="55" customWidth="1"/>
    <col min="7946" max="7946" width="23.85546875" style="55" customWidth="1"/>
    <col min="7947" max="7947" width="22.5703125" style="55" customWidth="1"/>
    <col min="7948" max="7948" width="0" style="55" hidden="1" customWidth="1"/>
    <col min="7949" max="7949" width="17.5703125" style="55" customWidth="1"/>
    <col min="7950" max="7950" width="8.85546875" style="55" customWidth="1"/>
    <col min="7951" max="7951" width="12.42578125" style="55" customWidth="1"/>
    <col min="7952" max="7952" width="8.28515625" style="55" customWidth="1"/>
    <col min="7953" max="7953" width="8.5703125" style="55" bestFit="1" customWidth="1"/>
    <col min="7954" max="7954" width="15.140625" style="55" customWidth="1"/>
    <col min="7955" max="7955" width="14.140625" style="55" customWidth="1"/>
    <col min="7956" max="7956" width="15.140625" style="55" customWidth="1"/>
    <col min="7957" max="7957" width="12" style="55" bestFit="1" customWidth="1"/>
    <col min="7958" max="7958" width="14.5703125" style="55" bestFit="1" customWidth="1"/>
    <col min="7959" max="8183" width="11.42578125" style="55"/>
    <col min="8184" max="8184" width="19.42578125" style="55" customWidth="1"/>
    <col min="8185" max="8186" width="0" style="55" hidden="1" customWidth="1"/>
    <col min="8187" max="8187" width="25.5703125" style="55" customWidth="1"/>
    <col min="8188" max="8188" width="11.28515625" style="55" customWidth="1"/>
    <col min="8189" max="8189" width="9.28515625" style="55" bestFit="1" customWidth="1"/>
    <col min="8190" max="8190" width="29.28515625" style="55" customWidth="1"/>
    <col min="8191" max="8191" width="14.140625" style="55" customWidth="1"/>
    <col min="8192" max="8192" width="7.5703125" style="55" customWidth="1"/>
    <col min="8193" max="8193" width="11.28515625" style="55" customWidth="1"/>
    <col min="8194" max="8195" width="8.28515625" style="55" customWidth="1"/>
    <col min="8196" max="8196" width="0" style="55" hidden="1" customWidth="1"/>
    <col min="8197" max="8197" width="13.42578125" style="55" bestFit="1" customWidth="1"/>
    <col min="8198" max="8199" width="13.42578125" style="55" customWidth="1"/>
    <col min="8200" max="8200" width="24" style="55" customWidth="1"/>
    <col min="8201" max="8201" width="23.5703125" style="55" customWidth="1"/>
    <col min="8202" max="8202" width="23.85546875" style="55" customWidth="1"/>
    <col min="8203" max="8203" width="22.5703125" style="55" customWidth="1"/>
    <col min="8204" max="8204" width="0" style="55" hidden="1" customWidth="1"/>
    <col min="8205" max="8205" width="17.5703125" style="55" customWidth="1"/>
    <col min="8206" max="8206" width="8.85546875" style="55" customWidth="1"/>
    <col min="8207" max="8207" width="12.42578125" style="55" customWidth="1"/>
    <col min="8208" max="8208" width="8.28515625" style="55" customWidth="1"/>
    <col min="8209" max="8209" width="8.5703125" style="55" bestFit="1" customWidth="1"/>
    <col min="8210" max="8210" width="15.140625" style="55" customWidth="1"/>
    <col min="8211" max="8211" width="14.140625" style="55" customWidth="1"/>
    <col min="8212" max="8212" width="15.140625" style="55" customWidth="1"/>
    <col min="8213" max="8213" width="12" style="55" bestFit="1" customWidth="1"/>
    <col min="8214" max="8214" width="14.5703125" style="55" bestFit="1" customWidth="1"/>
    <col min="8215" max="8439" width="11.42578125" style="55"/>
    <col min="8440" max="8440" width="19.42578125" style="55" customWidth="1"/>
    <col min="8441" max="8442" width="0" style="55" hidden="1" customWidth="1"/>
    <col min="8443" max="8443" width="25.5703125" style="55" customWidth="1"/>
    <col min="8444" max="8444" width="11.28515625" style="55" customWidth="1"/>
    <col min="8445" max="8445" width="9.28515625" style="55" bestFit="1" customWidth="1"/>
    <col min="8446" max="8446" width="29.28515625" style="55" customWidth="1"/>
    <col min="8447" max="8447" width="14.140625" style="55" customWidth="1"/>
    <col min="8448" max="8448" width="7.5703125" style="55" customWidth="1"/>
    <col min="8449" max="8449" width="11.28515625" style="55" customWidth="1"/>
    <col min="8450" max="8451" width="8.28515625" style="55" customWidth="1"/>
    <col min="8452" max="8452" width="0" style="55" hidden="1" customWidth="1"/>
    <col min="8453" max="8453" width="13.42578125" style="55" bestFit="1" customWidth="1"/>
    <col min="8454" max="8455" width="13.42578125" style="55" customWidth="1"/>
    <col min="8456" max="8456" width="24" style="55" customWidth="1"/>
    <col min="8457" max="8457" width="23.5703125" style="55" customWidth="1"/>
    <col min="8458" max="8458" width="23.85546875" style="55" customWidth="1"/>
    <col min="8459" max="8459" width="22.5703125" style="55" customWidth="1"/>
    <col min="8460" max="8460" width="0" style="55" hidden="1" customWidth="1"/>
    <col min="8461" max="8461" width="17.5703125" style="55" customWidth="1"/>
    <col min="8462" max="8462" width="8.85546875" style="55" customWidth="1"/>
    <col min="8463" max="8463" width="12.42578125" style="55" customWidth="1"/>
    <col min="8464" max="8464" width="8.28515625" style="55" customWidth="1"/>
    <col min="8465" max="8465" width="8.5703125" style="55" bestFit="1" customWidth="1"/>
    <col min="8466" max="8466" width="15.140625" style="55" customWidth="1"/>
    <col min="8467" max="8467" width="14.140625" style="55" customWidth="1"/>
    <col min="8468" max="8468" width="15.140625" style="55" customWidth="1"/>
    <col min="8469" max="8469" width="12" style="55" bestFit="1" customWidth="1"/>
    <col min="8470" max="8470" width="14.5703125" style="55" bestFit="1" customWidth="1"/>
    <col min="8471" max="8695" width="11.42578125" style="55"/>
    <col min="8696" max="8696" width="19.42578125" style="55" customWidth="1"/>
    <col min="8697" max="8698" width="0" style="55" hidden="1" customWidth="1"/>
    <col min="8699" max="8699" width="25.5703125" style="55" customWidth="1"/>
    <col min="8700" max="8700" width="11.28515625" style="55" customWidth="1"/>
    <col min="8701" max="8701" width="9.28515625" style="55" bestFit="1" customWidth="1"/>
    <col min="8702" max="8702" width="29.28515625" style="55" customWidth="1"/>
    <col min="8703" max="8703" width="14.140625" style="55" customWidth="1"/>
    <col min="8704" max="8704" width="7.5703125" style="55" customWidth="1"/>
    <col min="8705" max="8705" width="11.28515625" style="55" customWidth="1"/>
    <col min="8706" max="8707" width="8.28515625" style="55" customWidth="1"/>
    <col min="8708" max="8708" width="0" style="55" hidden="1" customWidth="1"/>
    <col min="8709" max="8709" width="13.42578125" style="55" bestFit="1" customWidth="1"/>
    <col min="8710" max="8711" width="13.42578125" style="55" customWidth="1"/>
    <col min="8712" max="8712" width="24" style="55" customWidth="1"/>
    <col min="8713" max="8713" width="23.5703125" style="55" customWidth="1"/>
    <col min="8714" max="8714" width="23.85546875" style="55" customWidth="1"/>
    <col min="8715" max="8715" width="22.5703125" style="55" customWidth="1"/>
    <col min="8716" max="8716" width="0" style="55" hidden="1" customWidth="1"/>
    <col min="8717" max="8717" width="17.5703125" style="55" customWidth="1"/>
    <col min="8718" max="8718" width="8.85546875" style="55" customWidth="1"/>
    <col min="8719" max="8719" width="12.42578125" style="55" customWidth="1"/>
    <col min="8720" max="8720" width="8.28515625" style="55" customWidth="1"/>
    <col min="8721" max="8721" width="8.5703125" style="55" bestFit="1" customWidth="1"/>
    <col min="8722" max="8722" width="15.140625" style="55" customWidth="1"/>
    <col min="8723" max="8723" width="14.140625" style="55" customWidth="1"/>
    <col min="8724" max="8724" width="15.140625" style="55" customWidth="1"/>
    <col min="8725" max="8725" width="12" style="55" bestFit="1" customWidth="1"/>
    <col min="8726" max="8726" width="14.5703125" style="55" bestFit="1" customWidth="1"/>
    <col min="8727" max="8951" width="11.42578125" style="55"/>
    <col min="8952" max="8952" width="19.42578125" style="55" customWidth="1"/>
    <col min="8953" max="8954" width="0" style="55" hidden="1" customWidth="1"/>
    <col min="8955" max="8955" width="25.5703125" style="55" customWidth="1"/>
    <col min="8956" max="8956" width="11.28515625" style="55" customWidth="1"/>
    <col min="8957" max="8957" width="9.28515625" style="55" bestFit="1" customWidth="1"/>
    <col min="8958" max="8958" width="29.28515625" style="55" customWidth="1"/>
    <col min="8959" max="8959" width="14.140625" style="55" customWidth="1"/>
    <col min="8960" max="8960" width="7.5703125" style="55" customWidth="1"/>
    <col min="8961" max="8961" width="11.28515625" style="55" customWidth="1"/>
    <col min="8962" max="8963" width="8.28515625" style="55" customWidth="1"/>
    <col min="8964" max="8964" width="0" style="55" hidden="1" customWidth="1"/>
    <col min="8965" max="8965" width="13.42578125" style="55" bestFit="1" customWidth="1"/>
    <col min="8966" max="8967" width="13.42578125" style="55" customWidth="1"/>
    <col min="8968" max="8968" width="24" style="55" customWidth="1"/>
    <col min="8969" max="8969" width="23.5703125" style="55" customWidth="1"/>
    <col min="8970" max="8970" width="23.85546875" style="55" customWidth="1"/>
    <col min="8971" max="8971" width="22.5703125" style="55" customWidth="1"/>
    <col min="8972" max="8972" width="0" style="55" hidden="1" customWidth="1"/>
    <col min="8973" max="8973" width="17.5703125" style="55" customWidth="1"/>
    <col min="8974" max="8974" width="8.85546875" style="55" customWidth="1"/>
    <col min="8975" max="8975" width="12.42578125" style="55" customWidth="1"/>
    <col min="8976" max="8976" width="8.28515625" style="55" customWidth="1"/>
    <col min="8977" max="8977" width="8.5703125" style="55" bestFit="1" customWidth="1"/>
    <col min="8978" max="8978" width="15.140625" style="55" customWidth="1"/>
    <col min="8979" max="8979" width="14.140625" style="55" customWidth="1"/>
    <col min="8980" max="8980" width="15.140625" style="55" customWidth="1"/>
    <col min="8981" max="8981" width="12" style="55" bestFit="1" customWidth="1"/>
    <col min="8982" max="8982" width="14.5703125" style="55" bestFit="1" customWidth="1"/>
    <col min="8983" max="9207" width="11.42578125" style="55"/>
    <col min="9208" max="9208" width="19.42578125" style="55" customWidth="1"/>
    <col min="9209" max="9210" width="0" style="55" hidden="1" customWidth="1"/>
    <col min="9211" max="9211" width="25.5703125" style="55" customWidth="1"/>
    <col min="9212" max="9212" width="11.28515625" style="55" customWidth="1"/>
    <col min="9213" max="9213" width="9.28515625" style="55" bestFit="1" customWidth="1"/>
    <col min="9214" max="9214" width="29.28515625" style="55" customWidth="1"/>
    <col min="9215" max="9215" width="14.140625" style="55" customWidth="1"/>
    <col min="9216" max="9216" width="7.5703125" style="55" customWidth="1"/>
    <col min="9217" max="9217" width="11.28515625" style="55" customWidth="1"/>
    <col min="9218" max="9219" width="8.28515625" style="55" customWidth="1"/>
    <col min="9220" max="9220" width="0" style="55" hidden="1" customWidth="1"/>
    <col min="9221" max="9221" width="13.42578125" style="55" bestFit="1" customWidth="1"/>
    <col min="9222" max="9223" width="13.42578125" style="55" customWidth="1"/>
    <col min="9224" max="9224" width="24" style="55" customWidth="1"/>
    <col min="9225" max="9225" width="23.5703125" style="55" customWidth="1"/>
    <col min="9226" max="9226" width="23.85546875" style="55" customWidth="1"/>
    <col min="9227" max="9227" width="22.5703125" style="55" customWidth="1"/>
    <col min="9228" max="9228" width="0" style="55" hidden="1" customWidth="1"/>
    <col min="9229" max="9229" width="17.5703125" style="55" customWidth="1"/>
    <col min="9230" max="9230" width="8.85546875" style="55" customWidth="1"/>
    <col min="9231" max="9231" width="12.42578125" style="55" customWidth="1"/>
    <col min="9232" max="9232" width="8.28515625" style="55" customWidth="1"/>
    <col min="9233" max="9233" width="8.5703125" style="55" bestFit="1" customWidth="1"/>
    <col min="9234" max="9234" width="15.140625" style="55" customWidth="1"/>
    <col min="9235" max="9235" width="14.140625" style="55" customWidth="1"/>
    <col min="9236" max="9236" width="15.140625" style="55" customWidth="1"/>
    <col min="9237" max="9237" width="12" style="55" bestFit="1" customWidth="1"/>
    <col min="9238" max="9238" width="14.5703125" style="55" bestFit="1" customWidth="1"/>
    <col min="9239" max="9463" width="11.42578125" style="55"/>
    <col min="9464" max="9464" width="19.42578125" style="55" customWidth="1"/>
    <col min="9465" max="9466" width="0" style="55" hidden="1" customWidth="1"/>
    <col min="9467" max="9467" width="25.5703125" style="55" customWidth="1"/>
    <col min="9468" max="9468" width="11.28515625" style="55" customWidth="1"/>
    <col min="9469" max="9469" width="9.28515625" style="55" bestFit="1" customWidth="1"/>
    <col min="9470" max="9470" width="29.28515625" style="55" customWidth="1"/>
    <col min="9471" max="9471" width="14.140625" style="55" customWidth="1"/>
    <col min="9472" max="9472" width="7.5703125" style="55" customWidth="1"/>
    <col min="9473" max="9473" width="11.28515625" style="55" customWidth="1"/>
    <col min="9474" max="9475" width="8.28515625" style="55" customWidth="1"/>
    <col min="9476" max="9476" width="0" style="55" hidden="1" customWidth="1"/>
    <col min="9477" max="9477" width="13.42578125" style="55" bestFit="1" customWidth="1"/>
    <col min="9478" max="9479" width="13.42578125" style="55" customWidth="1"/>
    <col min="9480" max="9480" width="24" style="55" customWidth="1"/>
    <col min="9481" max="9481" width="23.5703125" style="55" customWidth="1"/>
    <col min="9482" max="9482" width="23.85546875" style="55" customWidth="1"/>
    <col min="9483" max="9483" width="22.5703125" style="55" customWidth="1"/>
    <col min="9484" max="9484" width="0" style="55" hidden="1" customWidth="1"/>
    <col min="9485" max="9485" width="17.5703125" style="55" customWidth="1"/>
    <col min="9486" max="9486" width="8.85546875" style="55" customWidth="1"/>
    <col min="9487" max="9487" width="12.42578125" style="55" customWidth="1"/>
    <col min="9488" max="9488" width="8.28515625" style="55" customWidth="1"/>
    <col min="9489" max="9489" width="8.5703125" style="55" bestFit="1" customWidth="1"/>
    <col min="9490" max="9490" width="15.140625" style="55" customWidth="1"/>
    <col min="9491" max="9491" width="14.140625" style="55" customWidth="1"/>
    <col min="9492" max="9492" width="15.140625" style="55" customWidth="1"/>
    <col min="9493" max="9493" width="12" style="55" bestFit="1" customWidth="1"/>
    <col min="9494" max="9494" width="14.5703125" style="55" bestFit="1" customWidth="1"/>
    <col min="9495" max="9719" width="11.42578125" style="55"/>
    <col min="9720" max="9720" width="19.42578125" style="55" customWidth="1"/>
    <col min="9721" max="9722" width="0" style="55" hidden="1" customWidth="1"/>
    <col min="9723" max="9723" width="25.5703125" style="55" customWidth="1"/>
    <col min="9724" max="9724" width="11.28515625" style="55" customWidth="1"/>
    <col min="9725" max="9725" width="9.28515625" style="55" bestFit="1" customWidth="1"/>
    <col min="9726" max="9726" width="29.28515625" style="55" customWidth="1"/>
    <col min="9727" max="9727" width="14.140625" style="55" customWidth="1"/>
    <col min="9728" max="9728" width="7.5703125" style="55" customWidth="1"/>
    <col min="9729" max="9729" width="11.28515625" style="55" customWidth="1"/>
    <col min="9730" max="9731" width="8.28515625" style="55" customWidth="1"/>
    <col min="9732" max="9732" width="0" style="55" hidden="1" customWidth="1"/>
    <col min="9733" max="9733" width="13.42578125" style="55" bestFit="1" customWidth="1"/>
    <col min="9734" max="9735" width="13.42578125" style="55" customWidth="1"/>
    <col min="9736" max="9736" width="24" style="55" customWidth="1"/>
    <col min="9737" max="9737" width="23.5703125" style="55" customWidth="1"/>
    <col min="9738" max="9738" width="23.85546875" style="55" customWidth="1"/>
    <col min="9739" max="9739" width="22.5703125" style="55" customWidth="1"/>
    <col min="9740" max="9740" width="0" style="55" hidden="1" customWidth="1"/>
    <col min="9741" max="9741" width="17.5703125" style="55" customWidth="1"/>
    <col min="9742" max="9742" width="8.85546875" style="55" customWidth="1"/>
    <col min="9743" max="9743" width="12.42578125" style="55" customWidth="1"/>
    <col min="9744" max="9744" width="8.28515625" style="55" customWidth="1"/>
    <col min="9745" max="9745" width="8.5703125" style="55" bestFit="1" customWidth="1"/>
    <col min="9746" max="9746" width="15.140625" style="55" customWidth="1"/>
    <col min="9747" max="9747" width="14.140625" style="55" customWidth="1"/>
    <col min="9748" max="9748" width="15.140625" style="55" customWidth="1"/>
    <col min="9749" max="9749" width="12" style="55" bestFit="1" customWidth="1"/>
    <col min="9750" max="9750" width="14.5703125" style="55" bestFit="1" customWidth="1"/>
    <col min="9751" max="9975" width="11.42578125" style="55"/>
    <col min="9976" max="9976" width="19.42578125" style="55" customWidth="1"/>
    <col min="9977" max="9978" width="0" style="55" hidden="1" customWidth="1"/>
    <col min="9979" max="9979" width="25.5703125" style="55" customWidth="1"/>
    <col min="9980" max="9980" width="11.28515625" style="55" customWidth="1"/>
    <col min="9981" max="9981" width="9.28515625" style="55" bestFit="1" customWidth="1"/>
    <col min="9982" max="9982" width="29.28515625" style="55" customWidth="1"/>
    <col min="9983" max="9983" width="14.140625" style="55" customWidth="1"/>
    <col min="9984" max="9984" width="7.5703125" style="55" customWidth="1"/>
    <col min="9985" max="9985" width="11.28515625" style="55" customWidth="1"/>
    <col min="9986" max="9987" width="8.28515625" style="55" customWidth="1"/>
    <col min="9988" max="9988" width="0" style="55" hidden="1" customWidth="1"/>
    <col min="9989" max="9989" width="13.42578125" style="55" bestFit="1" customWidth="1"/>
    <col min="9990" max="9991" width="13.42578125" style="55" customWidth="1"/>
    <col min="9992" max="9992" width="24" style="55" customWidth="1"/>
    <col min="9993" max="9993" width="23.5703125" style="55" customWidth="1"/>
    <col min="9994" max="9994" width="23.85546875" style="55" customWidth="1"/>
    <col min="9995" max="9995" width="22.5703125" style="55" customWidth="1"/>
    <col min="9996" max="9996" width="0" style="55" hidden="1" customWidth="1"/>
    <col min="9997" max="9997" width="17.5703125" style="55" customWidth="1"/>
    <col min="9998" max="9998" width="8.85546875" style="55" customWidth="1"/>
    <col min="9999" max="9999" width="12.42578125" style="55" customWidth="1"/>
    <col min="10000" max="10000" width="8.28515625" style="55" customWidth="1"/>
    <col min="10001" max="10001" width="8.5703125" style="55" bestFit="1" customWidth="1"/>
    <col min="10002" max="10002" width="15.140625" style="55" customWidth="1"/>
    <col min="10003" max="10003" width="14.140625" style="55" customWidth="1"/>
    <col min="10004" max="10004" width="15.140625" style="55" customWidth="1"/>
    <col min="10005" max="10005" width="12" style="55" bestFit="1" customWidth="1"/>
    <col min="10006" max="10006" width="14.5703125" style="55" bestFit="1" customWidth="1"/>
    <col min="10007" max="10231" width="11.42578125" style="55"/>
    <col min="10232" max="10232" width="19.42578125" style="55" customWidth="1"/>
    <col min="10233" max="10234" width="0" style="55" hidden="1" customWidth="1"/>
    <col min="10235" max="10235" width="25.5703125" style="55" customWidth="1"/>
    <col min="10236" max="10236" width="11.28515625" style="55" customWidth="1"/>
    <col min="10237" max="10237" width="9.28515625" style="55" bestFit="1" customWidth="1"/>
    <col min="10238" max="10238" width="29.28515625" style="55" customWidth="1"/>
    <col min="10239" max="10239" width="14.140625" style="55" customWidth="1"/>
    <col min="10240" max="10240" width="7.5703125" style="55" customWidth="1"/>
    <col min="10241" max="10241" width="11.28515625" style="55" customWidth="1"/>
    <col min="10242" max="10243" width="8.28515625" style="55" customWidth="1"/>
    <col min="10244" max="10244" width="0" style="55" hidden="1" customWidth="1"/>
    <col min="10245" max="10245" width="13.42578125" style="55" bestFit="1" customWidth="1"/>
    <col min="10246" max="10247" width="13.42578125" style="55" customWidth="1"/>
    <col min="10248" max="10248" width="24" style="55" customWidth="1"/>
    <col min="10249" max="10249" width="23.5703125" style="55" customWidth="1"/>
    <col min="10250" max="10250" width="23.85546875" style="55" customWidth="1"/>
    <col min="10251" max="10251" width="22.5703125" style="55" customWidth="1"/>
    <col min="10252" max="10252" width="0" style="55" hidden="1" customWidth="1"/>
    <col min="10253" max="10253" width="17.5703125" style="55" customWidth="1"/>
    <col min="10254" max="10254" width="8.85546875" style="55" customWidth="1"/>
    <col min="10255" max="10255" width="12.42578125" style="55" customWidth="1"/>
    <col min="10256" max="10256" width="8.28515625" style="55" customWidth="1"/>
    <col min="10257" max="10257" width="8.5703125" style="55" bestFit="1" customWidth="1"/>
    <col min="10258" max="10258" width="15.140625" style="55" customWidth="1"/>
    <col min="10259" max="10259" width="14.140625" style="55" customWidth="1"/>
    <col min="10260" max="10260" width="15.140625" style="55" customWidth="1"/>
    <col min="10261" max="10261" width="12" style="55" bestFit="1" customWidth="1"/>
    <col min="10262" max="10262" width="14.5703125" style="55" bestFit="1" customWidth="1"/>
    <col min="10263" max="10487" width="11.42578125" style="55"/>
    <col min="10488" max="10488" width="19.42578125" style="55" customWidth="1"/>
    <col min="10489" max="10490" width="0" style="55" hidden="1" customWidth="1"/>
    <col min="10491" max="10491" width="25.5703125" style="55" customWidth="1"/>
    <col min="10492" max="10492" width="11.28515625" style="55" customWidth="1"/>
    <col min="10493" max="10493" width="9.28515625" style="55" bestFit="1" customWidth="1"/>
    <col min="10494" max="10494" width="29.28515625" style="55" customWidth="1"/>
    <col min="10495" max="10495" width="14.140625" style="55" customWidth="1"/>
    <col min="10496" max="10496" width="7.5703125" style="55" customWidth="1"/>
    <col min="10497" max="10497" width="11.28515625" style="55" customWidth="1"/>
    <col min="10498" max="10499" width="8.28515625" style="55" customWidth="1"/>
    <col min="10500" max="10500" width="0" style="55" hidden="1" customWidth="1"/>
    <col min="10501" max="10501" width="13.42578125" style="55" bestFit="1" customWidth="1"/>
    <col min="10502" max="10503" width="13.42578125" style="55" customWidth="1"/>
    <col min="10504" max="10504" width="24" style="55" customWidth="1"/>
    <col min="10505" max="10505" width="23.5703125" style="55" customWidth="1"/>
    <col min="10506" max="10506" width="23.85546875" style="55" customWidth="1"/>
    <col min="10507" max="10507" width="22.5703125" style="55" customWidth="1"/>
    <col min="10508" max="10508" width="0" style="55" hidden="1" customWidth="1"/>
    <col min="10509" max="10509" width="17.5703125" style="55" customWidth="1"/>
    <col min="10510" max="10510" width="8.85546875" style="55" customWidth="1"/>
    <col min="10511" max="10511" width="12.42578125" style="55" customWidth="1"/>
    <col min="10512" max="10512" width="8.28515625" style="55" customWidth="1"/>
    <col min="10513" max="10513" width="8.5703125" style="55" bestFit="1" customWidth="1"/>
    <col min="10514" max="10514" width="15.140625" style="55" customWidth="1"/>
    <col min="10515" max="10515" width="14.140625" style="55" customWidth="1"/>
    <col min="10516" max="10516" width="15.140625" style="55" customWidth="1"/>
    <col min="10517" max="10517" width="12" style="55" bestFit="1" customWidth="1"/>
    <col min="10518" max="10518" width="14.5703125" style="55" bestFit="1" customWidth="1"/>
    <col min="10519" max="10743" width="11.42578125" style="55"/>
    <col min="10744" max="10744" width="19.42578125" style="55" customWidth="1"/>
    <col min="10745" max="10746" width="0" style="55" hidden="1" customWidth="1"/>
    <col min="10747" max="10747" width="25.5703125" style="55" customWidth="1"/>
    <col min="10748" max="10748" width="11.28515625" style="55" customWidth="1"/>
    <col min="10749" max="10749" width="9.28515625" style="55" bestFit="1" customWidth="1"/>
    <col min="10750" max="10750" width="29.28515625" style="55" customWidth="1"/>
    <col min="10751" max="10751" width="14.140625" style="55" customWidth="1"/>
    <col min="10752" max="10752" width="7.5703125" style="55" customWidth="1"/>
    <col min="10753" max="10753" width="11.28515625" style="55" customWidth="1"/>
    <col min="10754" max="10755" width="8.28515625" style="55" customWidth="1"/>
    <col min="10756" max="10756" width="0" style="55" hidden="1" customWidth="1"/>
    <col min="10757" max="10757" width="13.42578125" style="55" bestFit="1" customWidth="1"/>
    <col min="10758" max="10759" width="13.42578125" style="55" customWidth="1"/>
    <col min="10760" max="10760" width="24" style="55" customWidth="1"/>
    <col min="10761" max="10761" width="23.5703125" style="55" customWidth="1"/>
    <col min="10762" max="10762" width="23.85546875" style="55" customWidth="1"/>
    <col min="10763" max="10763" width="22.5703125" style="55" customWidth="1"/>
    <col min="10764" max="10764" width="0" style="55" hidden="1" customWidth="1"/>
    <col min="10765" max="10765" width="17.5703125" style="55" customWidth="1"/>
    <col min="10766" max="10766" width="8.85546875" style="55" customWidth="1"/>
    <col min="10767" max="10767" width="12.42578125" style="55" customWidth="1"/>
    <col min="10768" max="10768" width="8.28515625" style="55" customWidth="1"/>
    <col min="10769" max="10769" width="8.5703125" style="55" bestFit="1" customWidth="1"/>
    <col min="10770" max="10770" width="15.140625" style="55" customWidth="1"/>
    <col min="10771" max="10771" width="14.140625" style="55" customWidth="1"/>
    <col min="10772" max="10772" width="15.140625" style="55" customWidth="1"/>
    <col min="10773" max="10773" width="12" style="55" bestFit="1" customWidth="1"/>
    <col min="10774" max="10774" width="14.5703125" style="55" bestFit="1" customWidth="1"/>
    <col min="10775" max="10999" width="11.42578125" style="55"/>
    <col min="11000" max="11000" width="19.42578125" style="55" customWidth="1"/>
    <col min="11001" max="11002" width="0" style="55" hidden="1" customWidth="1"/>
    <col min="11003" max="11003" width="25.5703125" style="55" customWidth="1"/>
    <col min="11004" max="11004" width="11.28515625" style="55" customWidth="1"/>
    <col min="11005" max="11005" width="9.28515625" style="55" bestFit="1" customWidth="1"/>
    <col min="11006" max="11006" width="29.28515625" style="55" customWidth="1"/>
    <col min="11007" max="11007" width="14.140625" style="55" customWidth="1"/>
    <col min="11008" max="11008" width="7.5703125" style="55" customWidth="1"/>
    <col min="11009" max="11009" width="11.28515625" style="55" customWidth="1"/>
    <col min="11010" max="11011" width="8.28515625" style="55" customWidth="1"/>
    <col min="11012" max="11012" width="0" style="55" hidden="1" customWidth="1"/>
    <col min="11013" max="11013" width="13.42578125" style="55" bestFit="1" customWidth="1"/>
    <col min="11014" max="11015" width="13.42578125" style="55" customWidth="1"/>
    <col min="11016" max="11016" width="24" style="55" customWidth="1"/>
    <col min="11017" max="11017" width="23.5703125" style="55" customWidth="1"/>
    <col min="11018" max="11018" width="23.85546875" style="55" customWidth="1"/>
    <col min="11019" max="11019" width="22.5703125" style="55" customWidth="1"/>
    <col min="11020" max="11020" width="0" style="55" hidden="1" customWidth="1"/>
    <col min="11021" max="11021" width="17.5703125" style="55" customWidth="1"/>
    <col min="11022" max="11022" width="8.85546875" style="55" customWidth="1"/>
    <col min="11023" max="11023" width="12.42578125" style="55" customWidth="1"/>
    <col min="11024" max="11024" width="8.28515625" style="55" customWidth="1"/>
    <col min="11025" max="11025" width="8.5703125" style="55" bestFit="1" customWidth="1"/>
    <col min="11026" max="11026" width="15.140625" style="55" customWidth="1"/>
    <col min="11027" max="11027" width="14.140625" style="55" customWidth="1"/>
    <col min="11028" max="11028" width="15.140625" style="55" customWidth="1"/>
    <col min="11029" max="11029" width="12" style="55" bestFit="1" customWidth="1"/>
    <col min="11030" max="11030" width="14.5703125" style="55" bestFit="1" customWidth="1"/>
    <col min="11031" max="11255" width="11.42578125" style="55"/>
    <col min="11256" max="11256" width="19.42578125" style="55" customWidth="1"/>
    <col min="11257" max="11258" width="0" style="55" hidden="1" customWidth="1"/>
    <col min="11259" max="11259" width="25.5703125" style="55" customWidth="1"/>
    <col min="11260" max="11260" width="11.28515625" style="55" customWidth="1"/>
    <col min="11261" max="11261" width="9.28515625" style="55" bestFit="1" customWidth="1"/>
    <col min="11262" max="11262" width="29.28515625" style="55" customWidth="1"/>
    <col min="11263" max="11263" width="14.140625" style="55" customWidth="1"/>
    <col min="11264" max="11264" width="7.5703125" style="55" customWidth="1"/>
    <col min="11265" max="11265" width="11.28515625" style="55" customWidth="1"/>
    <col min="11266" max="11267" width="8.28515625" style="55" customWidth="1"/>
    <col min="11268" max="11268" width="0" style="55" hidden="1" customWidth="1"/>
    <col min="11269" max="11269" width="13.42578125" style="55" bestFit="1" customWidth="1"/>
    <col min="11270" max="11271" width="13.42578125" style="55" customWidth="1"/>
    <col min="11272" max="11272" width="24" style="55" customWidth="1"/>
    <col min="11273" max="11273" width="23.5703125" style="55" customWidth="1"/>
    <col min="11274" max="11274" width="23.85546875" style="55" customWidth="1"/>
    <col min="11275" max="11275" width="22.5703125" style="55" customWidth="1"/>
    <col min="11276" max="11276" width="0" style="55" hidden="1" customWidth="1"/>
    <col min="11277" max="11277" width="17.5703125" style="55" customWidth="1"/>
    <col min="11278" max="11278" width="8.85546875" style="55" customWidth="1"/>
    <col min="11279" max="11279" width="12.42578125" style="55" customWidth="1"/>
    <col min="11280" max="11280" width="8.28515625" style="55" customWidth="1"/>
    <col min="11281" max="11281" width="8.5703125" style="55" bestFit="1" customWidth="1"/>
    <col min="11282" max="11282" width="15.140625" style="55" customWidth="1"/>
    <col min="11283" max="11283" width="14.140625" style="55" customWidth="1"/>
    <col min="11284" max="11284" width="15.140625" style="55" customWidth="1"/>
    <col min="11285" max="11285" width="12" style="55" bestFit="1" customWidth="1"/>
    <col min="11286" max="11286" width="14.5703125" style="55" bestFit="1" customWidth="1"/>
    <col min="11287" max="11511" width="11.42578125" style="55"/>
    <col min="11512" max="11512" width="19.42578125" style="55" customWidth="1"/>
    <col min="11513" max="11514" width="0" style="55" hidden="1" customWidth="1"/>
    <col min="11515" max="11515" width="25.5703125" style="55" customWidth="1"/>
    <col min="11516" max="11516" width="11.28515625" style="55" customWidth="1"/>
    <col min="11517" max="11517" width="9.28515625" style="55" bestFit="1" customWidth="1"/>
    <col min="11518" max="11518" width="29.28515625" style="55" customWidth="1"/>
    <col min="11519" max="11519" width="14.140625" style="55" customWidth="1"/>
    <col min="11520" max="11520" width="7.5703125" style="55" customWidth="1"/>
    <col min="11521" max="11521" width="11.28515625" style="55" customWidth="1"/>
    <col min="11522" max="11523" width="8.28515625" style="55" customWidth="1"/>
    <col min="11524" max="11524" width="0" style="55" hidden="1" customWidth="1"/>
    <col min="11525" max="11525" width="13.42578125" style="55" bestFit="1" customWidth="1"/>
    <col min="11526" max="11527" width="13.42578125" style="55" customWidth="1"/>
    <col min="11528" max="11528" width="24" style="55" customWidth="1"/>
    <col min="11529" max="11529" width="23.5703125" style="55" customWidth="1"/>
    <col min="11530" max="11530" width="23.85546875" style="55" customWidth="1"/>
    <col min="11531" max="11531" width="22.5703125" style="55" customWidth="1"/>
    <col min="11532" max="11532" width="0" style="55" hidden="1" customWidth="1"/>
    <col min="11533" max="11533" width="17.5703125" style="55" customWidth="1"/>
    <col min="11534" max="11534" width="8.85546875" style="55" customWidth="1"/>
    <col min="11535" max="11535" width="12.42578125" style="55" customWidth="1"/>
    <col min="11536" max="11536" width="8.28515625" style="55" customWidth="1"/>
    <col min="11537" max="11537" width="8.5703125" style="55" bestFit="1" customWidth="1"/>
    <col min="11538" max="11538" width="15.140625" style="55" customWidth="1"/>
    <col min="11539" max="11539" width="14.140625" style="55" customWidth="1"/>
    <col min="11540" max="11540" width="15.140625" style="55" customWidth="1"/>
    <col min="11541" max="11541" width="12" style="55" bestFit="1" customWidth="1"/>
    <col min="11542" max="11542" width="14.5703125" style="55" bestFit="1" customWidth="1"/>
    <col min="11543" max="11767" width="11.42578125" style="55"/>
    <col min="11768" max="11768" width="19.42578125" style="55" customWidth="1"/>
    <col min="11769" max="11770" width="0" style="55" hidden="1" customWidth="1"/>
    <col min="11771" max="11771" width="25.5703125" style="55" customWidth="1"/>
    <col min="11772" max="11772" width="11.28515625" style="55" customWidth="1"/>
    <col min="11773" max="11773" width="9.28515625" style="55" bestFit="1" customWidth="1"/>
    <col min="11774" max="11774" width="29.28515625" style="55" customWidth="1"/>
    <col min="11775" max="11775" width="14.140625" style="55" customWidth="1"/>
    <col min="11776" max="11776" width="7.5703125" style="55" customWidth="1"/>
    <col min="11777" max="11777" width="11.28515625" style="55" customWidth="1"/>
    <col min="11778" max="11779" width="8.28515625" style="55" customWidth="1"/>
    <col min="11780" max="11780" width="0" style="55" hidden="1" customWidth="1"/>
    <col min="11781" max="11781" width="13.42578125" style="55" bestFit="1" customWidth="1"/>
    <col min="11782" max="11783" width="13.42578125" style="55" customWidth="1"/>
    <col min="11784" max="11784" width="24" style="55" customWidth="1"/>
    <col min="11785" max="11785" width="23.5703125" style="55" customWidth="1"/>
    <col min="11786" max="11786" width="23.85546875" style="55" customWidth="1"/>
    <col min="11787" max="11787" width="22.5703125" style="55" customWidth="1"/>
    <col min="11788" max="11788" width="0" style="55" hidden="1" customWidth="1"/>
    <col min="11789" max="11789" width="17.5703125" style="55" customWidth="1"/>
    <col min="11790" max="11790" width="8.85546875" style="55" customWidth="1"/>
    <col min="11791" max="11791" width="12.42578125" style="55" customWidth="1"/>
    <col min="11792" max="11792" width="8.28515625" style="55" customWidth="1"/>
    <col min="11793" max="11793" width="8.5703125" style="55" bestFit="1" customWidth="1"/>
    <col min="11794" max="11794" width="15.140625" style="55" customWidth="1"/>
    <col min="11795" max="11795" width="14.140625" style="55" customWidth="1"/>
    <col min="11796" max="11796" width="15.140625" style="55" customWidth="1"/>
    <col min="11797" max="11797" width="12" style="55" bestFit="1" customWidth="1"/>
    <col min="11798" max="11798" width="14.5703125" style="55" bestFit="1" customWidth="1"/>
    <col min="11799" max="12023" width="11.42578125" style="55"/>
    <col min="12024" max="12024" width="19.42578125" style="55" customWidth="1"/>
    <col min="12025" max="12026" width="0" style="55" hidden="1" customWidth="1"/>
    <col min="12027" max="12027" width="25.5703125" style="55" customWidth="1"/>
    <col min="12028" max="12028" width="11.28515625" style="55" customWidth="1"/>
    <col min="12029" max="12029" width="9.28515625" style="55" bestFit="1" customWidth="1"/>
    <col min="12030" max="12030" width="29.28515625" style="55" customWidth="1"/>
    <col min="12031" max="12031" width="14.140625" style="55" customWidth="1"/>
    <col min="12032" max="12032" width="7.5703125" style="55" customWidth="1"/>
    <col min="12033" max="12033" width="11.28515625" style="55" customWidth="1"/>
    <col min="12034" max="12035" width="8.28515625" style="55" customWidth="1"/>
    <col min="12036" max="12036" width="0" style="55" hidden="1" customWidth="1"/>
    <col min="12037" max="12037" width="13.42578125" style="55" bestFit="1" customWidth="1"/>
    <col min="12038" max="12039" width="13.42578125" style="55" customWidth="1"/>
    <col min="12040" max="12040" width="24" style="55" customWidth="1"/>
    <col min="12041" max="12041" width="23.5703125" style="55" customWidth="1"/>
    <col min="12042" max="12042" width="23.85546875" style="55" customWidth="1"/>
    <col min="12043" max="12043" width="22.5703125" style="55" customWidth="1"/>
    <col min="12044" max="12044" width="0" style="55" hidden="1" customWidth="1"/>
    <col min="12045" max="12045" width="17.5703125" style="55" customWidth="1"/>
    <col min="12046" max="12046" width="8.85546875" style="55" customWidth="1"/>
    <col min="12047" max="12047" width="12.42578125" style="55" customWidth="1"/>
    <col min="12048" max="12048" width="8.28515625" style="55" customWidth="1"/>
    <col min="12049" max="12049" width="8.5703125" style="55" bestFit="1" customWidth="1"/>
    <col min="12050" max="12050" width="15.140625" style="55" customWidth="1"/>
    <col min="12051" max="12051" width="14.140625" style="55" customWidth="1"/>
    <col min="12052" max="12052" width="15.140625" style="55" customWidth="1"/>
    <col min="12053" max="12053" width="12" style="55" bestFit="1" customWidth="1"/>
    <col min="12054" max="12054" width="14.5703125" style="55" bestFit="1" customWidth="1"/>
    <col min="12055" max="12279" width="11.42578125" style="55"/>
    <col min="12280" max="12280" width="19.42578125" style="55" customWidth="1"/>
    <col min="12281" max="12282" width="0" style="55" hidden="1" customWidth="1"/>
    <col min="12283" max="12283" width="25.5703125" style="55" customWidth="1"/>
    <col min="12284" max="12284" width="11.28515625" style="55" customWidth="1"/>
    <col min="12285" max="12285" width="9.28515625" style="55" bestFit="1" customWidth="1"/>
    <col min="12286" max="12286" width="29.28515625" style="55" customWidth="1"/>
    <col min="12287" max="12287" width="14.140625" style="55" customWidth="1"/>
    <col min="12288" max="12288" width="7.5703125" style="55" customWidth="1"/>
    <col min="12289" max="12289" width="11.28515625" style="55" customWidth="1"/>
    <col min="12290" max="12291" width="8.28515625" style="55" customWidth="1"/>
    <col min="12292" max="12292" width="0" style="55" hidden="1" customWidth="1"/>
    <col min="12293" max="12293" width="13.42578125" style="55" bestFit="1" customWidth="1"/>
    <col min="12294" max="12295" width="13.42578125" style="55" customWidth="1"/>
    <col min="12296" max="12296" width="24" style="55" customWidth="1"/>
    <col min="12297" max="12297" width="23.5703125" style="55" customWidth="1"/>
    <col min="12298" max="12298" width="23.85546875" style="55" customWidth="1"/>
    <col min="12299" max="12299" width="22.5703125" style="55" customWidth="1"/>
    <col min="12300" max="12300" width="0" style="55" hidden="1" customWidth="1"/>
    <col min="12301" max="12301" width="17.5703125" style="55" customWidth="1"/>
    <col min="12302" max="12302" width="8.85546875" style="55" customWidth="1"/>
    <col min="12303" max="12303" width="12.42578125" style="55" customWidth="1"/>
    <col min="12304" max="12304" width="8.28515625" style="55" customWidth="1"/>
    <col min="12305" max="12305" width="8.5703125" style="55" bestFit="1" customWidth="1"/>
    <col min="12306" max="12306" width="15.140625" style="55" customWidth="1"/>
    <col min="12307" max="12307" width="14.140625" style="55" customWidth="1"/>
    <col min="12308" max="12308" width="15.140625" style="55" customWidth="1"/>
    <col min="12309" max="12309" width="12" style="55" bestFit="1" customWidth="1"/>
    <col min="12310" max="12310" width="14.5703125" style="55" bestFit="1" customWidth="1"/>
    <col min="12311" max="12535" width="11.42578125" style="55"/>
    <col min="12536" max="12536" width="19.42578125" style="55" customWidth="1"/>
    <col min="12537" max="12538" width="0" style="55" hidden="1" customWidth="1"/>
    <col min="12539" max="12539" width="25.5703125" style="55" customWidth="1"/>
    <col min="12540" max="12540" width="11.28515625" style="55" customWidth="1"/>
    <col min="12541" max="12541" width="9.28515625" style="55" bestFit="1" customWidth="1"/>
    <col min="12542" max="12542" width="29.28515625" style="55" customWidth="1"/>
    <col min="12543" max="12543" width="14.140625" style="55" customWidth="1"/>
    <col min="12544" max="12544" width="7.5703125" style="55" customWidth="1"/>
    <col min="12545" max="12545" width="11.28515625" style="55" customWidth="1"/>
    <col min="12546" max="12547" width="8.28515625" style="55" customWidth="1"/>
    <col min="12548" max="12548" width="0" style="55" hidden="1" customWidth="1"/>
    <col min="12549" max="12549" width="13.42578125" style="55" bestFit="1" customWidth="1"/>
    <col min="12550" max="12551" width="13.42578125" style="55" customWidth="1"/>
    <col min="12552" max="12552" width="24" style="55" customWidth="1"/>
    <col min="12553" max="12553" width="23.5703125" style="55" customWidth="1"/>
    <col min="12554" max="12554" width="23.85546875" style="55" customWidth="1"/>
    <col min="12555" max="12555" width="22.5703125" style="55" customWidth="1"/>
    <col min="12556" max="12556" width="0" style="55" hidden="1" customWidth="1"/>
    <col min="12557" max="12557" width="17.5703125" style="55" customWidth="1"/>
    <col min="12558" max="12558" width="8.85546875" style="55" customWidth="1"/>
    <col min="12559" max="12559" width="12.42578125" style="55" customWidth="1"/>
    <col min="12560" max="12560" width="8.28515625" style="55" customWidth="1"/>
    <col min="12561" max="12561" width="8.5703125" style="55" bestFit="1" customWidth="1"/>
    <col min="12562" max="12562" width="15.140625" style="55" customWidth="1"/>
    <col min="12563" max="12563" width="14.140625" style="55" customWidth="1"/>
    <col min="12564" max="12564" width="15.140625" style="55" customWidth="1"/>
    <col min="12565" max="12565" width="12" style="55" bestFit="1" customWidth="1"/>
    <col min="12566" max="12566" width="14.5703125" style="55" bestFit="1" customWidth="1"/>
    <col min="12567" max="12791" width="11.42578125" style="55"/>
    <col min="12792" max="12792" width="19.42578125" style="55" customWidth="1"/>
    <col min="12793" max="12794" width="0" style="55" hidden="1" customWidth="1"/>
    <col min="12795" max="12795" width="25.5703125" style="55" customWidth="1"/>
    <col min="12796" max="12796" width="11.28515625" style="55" customWidth="1"/>
    <col min="12797" max="12797" width="9.28515625" style="55" bestFit="1" customWidth="1"/>
    <col min="12798" max="12798" width="29.28515625" style="55" customWidth="1"/>
    <col min="12799" max="12799" width="14.140625" style="55" customWidth="1"/>
    <col min="12800" max="12800" width="7.5703125" style="55" customWidth="1"/>
    <col min="12801" max="12801" width="11.28515625" style="55" customWidth="1"/>
    <col min="12802" max="12803" width="8.28515625" style="55" customWidth="1"/>
    <col min="12804" max="12804" width="0" style="55" hidden="1" customWidth="1"/>
    <col min="12805" max="12805" width="13.42578125" style="55" bestFit="1" customWidth="1"/>
    <col min="12806" max="12807" width="13.42578125" style="55" customWidth="1"/>
    <col min="12808" max="12808" width="24" style="55" customWidth="1"/>
    <col min="12809" max="12809" width="23.5703125" style="55" customWidth="1"/>
    <col min="12810" max="12810" width="23.85546875" style="55" customWidth="1"/>
    <col min="12811" max="12811" width="22.5703125" style="55" customWidth="1"/>
    <col min="12812" max="12812" width="0" style="55" hidden="1" customWidth="1"/>
    <col min="12813" max="12813" width="17.5703125" style="55" customWidth="1"/>
    <col min="12814" max="12814" width="8.85546875" style="55" customWidth="1"/>
    <col min="12815" max="12815" width="12.42578125" style="55" customWidth="1"/>
    <col min="12816" max="12816" width="8.28515625" style="55" customWidth="1"/>
    <col min="12817" max="12817" width="8.5703125" style="55" bestFit="1" customWidth="1"/>
    <col min="12818" max="12818" width="15.140625" style="55" customWidth="1"/>
    <col min="12819" max="12819" width="14.140625" style="55" customWidth="1"/>
    <col min="12820" max="12820" width="15.140625" style="55" customWidth="1"/>
    <col min="12821" max="12821" width="12" style="55" bestFit="1" customWidth="1"/>
    <col min="12822" max="12822" width="14.5703125" style="55" bestFit="1" customWidth="1"/>
    <col min="12823" max="13047" width="11.42578125" style="55"/>
    <col min="13048" max="13048" width="19.42578125" style="55" customWidth="1"/>
    <col min="13049" max="13050" width="0" style="55" hidden="1" customWidth="1"/>
    <col min="13051" max="13051" width="25.5703125" style="55" customWidth="1"/>
    <col min="13052" max="13052" width="11.28515625" style="55" customWidth="1"/>
    <col min="13053" max="13053" width="9.28515625" style="55" bestFit="1" customWidth="1"/>
    <col min="13054" max="13054" width="29.28515625" style="55" customWidth="1"/>
    <col min="13055" max="13055" width="14.140625" style="55" customWidth="1"/>
    <col min="13056" max="13056" width="7.5703125" style="55" customWidth="1"/>
    <col min="13057" max="13057" width="11.28515625" style="55" customWidth="1"/>
    <col min="13058" max="13059" width="8.28515625" style="55" customWidth="1"/>
    <col min="13060" max="13060" width="0" style="55" hidden="1" customWidth="1"/>
    <col min="13061" max="13061" width="13.42578125" style="55" bestFit="1" customWidth="1"/>
    <col min="13062" max="13063" width="13.42578125" style="55" customWidth="1"/>
    <col min="13064" max="13064" width="24" style="55" customWidth="1"/>
    <col min="13065" max="13065" width="23.5703125" style="55" customWidth="1"/>
    <col min="13066" max="13066" width="23.85546875" style="55" customWidth="1"/>
    <col min="13067" max="13067" width="22.5703125" style="55" customWidth="1"/>
    <col min="13068" max="13068" width="0" style="55" hidden="1" customWidth="1"/>
    <col min="13069" max="13069" width="17.5703125" style="55" customWidth="1"/>
    <col min="13070" max="13070" width="8.85546875" style="55" customWidth="1"/>
    <col min="13071" max="13071" width="12.42578125" style="55" customWidth="1"/>
    <col min="13072" max="13072" width="8.28515625" style="55" customWidth="1"/>
    <col min="13073" max="13073" width="8.5703125" style="55" bestFit="1" customWidth="1"/>
    <col min="13074" max="13074" width="15.140625" style="55" customWidth="1"/>
    <col min="13075" max="13075" width="14.140625" style="55" customWidth="1"/>
    <col min="13076" max="13076" width="15.140625" style="55" customWidth="1"/>
    <col min="13077" max="13077" width="12" style="55" bestFit="1" customWidth="1"/>
    <col min="13078" max="13078" width="14.5703125" style="55" bestFit="1" customWidth="1"/>
    <col min="13079" max="13303" width="11.42578125" style="55"/>
    <col min="13304" max="13304" width="19.42578125" style="55" customWidth="1"/>
    <col min="13305" max="13306" width="0" style="55" hidden="1" customWidth="1"/>
    <col min="13307" max="13307" width="25.5703125" style="55" customWidth="1"/>
    <col min="13308" max="13308" width="11.28515625" style="55" customWidth="1"/>
    <col min="13309" max="13309" width="9.28515625" style="55" bestFit="1" customWidth="1"/>
    <col min="13310" max="13310" width="29.28515625" style="55" customWidth="1"/>
    <col min="13311" max="13311" width="14.140625" style="55" customWidth="1"/>
    <col min="13312" max="13312" width="7.5703125" style="55" customWidth="1"/>
    <col min="13313" max="13313" width="11.28515625" style="55" customWidth="1"/>
    <col min="13314" max="13315" width="8.28515625" style="55" customWidth="1"/>
    <col min="13316" max="13316" width="0" style="55" hidden="1" customWidth="1"/>
    <col min="13317" max="13317" width="13.42578125" style="55" bestFit="1" customWidth="1"/>
    <col min="13318" max="13319" width="13.42578125" style="55" customWidth="1"/>
    <col min="13320" max="13320" width="24" style="55" customWidth="1"/>
    <col min="13321" max="13321" width="23.5703125" style="55" customWidth="1"/>
    <col min="13322" max="13322" width="23.85546875" style="55" customWidth="1"/>
    <col min="13323" max="13323" width="22.5703125" style="55" customWidth="1"/>
    <col min="13324" max="13324" width="0" style="55" hidden="1" customWidth="1"/>
    <col min="13325" max="13325" width="17.5703125" style="55" customWidth="1"/>
    <col min="13326" max="13326" width="8.85546875" style="55" customWidth="1"/>
    <col min="13327" max="13327" width="12.42578125" style="55" customWidth="1"/>
    <col min="13328" max="13328" width="8.28515625" style="55" customWidth="1"/>
    <col min="13329" max="13329" width="8.5703125" style="55" bestFit="1" customWidth="1"/>
    <col min="13330" max="13330" width="15.140625" style="55" customWidth="1"/>
    <col min="13331" max="13331" width="14.140625" style="55" customWidth="1"/>
    <col min="13332" max="13332" width="15.140625" style="55" customWidth="1"/>
    <col min="13333" max="13333" width="12" style="55" bestFit="1" customWidth="1"/>
    <col min="13334" max="13334" width="14.5703125" style="55" bestFit="1" customWidth="1"/>
    <col min="13335" max="13559" width="11.42578125" style="55"/>
    <col min="13560" max="13560" width="19.42578125" style="55" customWidth="1"/>
    <col min="13561" max="13562" width="0" style="55" hidden="1" customWidth="1"/>
    <col min="13563" max="13563" width="25.5703125" style="55" customWidth="1"/>
    <col min="13564" max="13564" width="11.28515625" style="55" customWidth="1"/>
    <col min="13565" max="13565" width="9.28515625" style="55" bestFit="1" customWidth="1"/>
    <col min="13566" max="13566" width="29.28515625" style="55" customWidth="1"/>
    <col min="13567" max="13567" width="14.140625" style="55" customWidth="1"/>
    <col min="13568" max="13568" width="7.5703125" style="55" customWidth="1"/>
    <col min="13569" max="13569" width="11.28515625" style="55" customWidth="1"/>
    <col min="13570" max="13571" width="8.28515625" style="55" customWidth="1"/>
    <col min="13572" max="13572" width="0" style="55" hidden="1" customWidth="1"/>
    <col min="13573" max="13573" width="13.42578125" style="55" bestFit="1" customWidth="1"/>
    <col min="13574" max="13575" width="13.42578125" style="55" customWidth="1"/>
    <col min="13576" max="13576" width="24" style="55" customWidth="1"/>
    <col min="13577" max="13577" width="23.5703125" style="55" customWidth="1"/>
    <col min="13578" max="13578" width="23.85546875" style="55" customWidth="1"/>
    <col min="13579" max="13579" width="22.5703125" style="55" customWidth="1"/>
    <col min="13580" max="13580" width="0" style="55" hidden="1" customWidth="1"/>
    <col min="13581" max="13581" width="17.5703125" style="55" customWidth="1"/>
    <col min="13582" max="13582" width="8.85546875" style="55" customWidth="1"/>
    <col min="13583" max="13583" width="12.42578125" style="55" customWidth="1"/>
    <col min="13584" max="13584" width="8.28515625" style="55" customWidth="1"/>
    <col min="13585" max="13585" width="8.5703125" style="55" bestFit="1" customWidth="1"/>
    <col min="13586" max="13586" width="15.140625" style="55" customWidth="1"/>
    <col min="13587" max="13587" width="14.140625" style="55" customWidth="1"/>
    <col min="13588" max="13588" width="15.140625" style="55" customWidth="1"/>
    <col min="13589" max="13589" width="12" style="55" bestFit="1" customWidth="1"/>
    <col min="13590" max="13590" width="14.5703125" style="55" bestFit="1" customWidth="1"/>
    <col min="13591" max="13815" width="11.42578125" style="55"/>
    <col min="13816" max="13816" width="19.42578125" style="55" customWidth="1"/>
    <col min="13817" max="13818" width="0" style="55" hidden="1" customWidth="1"/>
    <col min="13819" max="13819" width="25.5703125" style="55" customWidth="1"/>
    <col min="13820" max="13820" width="11.28515625" style="55" customWidth="1"/>
    <col min="13821" max="13821" width="9.28515625" style="55" bestFit="1" customWidth="1"/>
    <col min="13822" max="13822" width="29.28515625" style="55" customWidth="1"/>
    <col min="13823" max="13823" width="14.140625" style="55" customWidth="1"/>
    <col min="13824" max="13824" width="7.5703125" style="55" customWidth="1"/>
    <col min="13825" max="13825" width="11.28515625" style="55" customWidth="1"/>
    <col min="13826" max="13827" width="8.28515625" style="55" customWidth="1"/>
    <col min="13828" max="13828" width="0" style="55" hidden="1" customWidth="1"/>
    <col min="13829" max="13829" width="13.42578125" style="55" bestFit="1" customWidth="1"/>
    <col min="13830" max="13831" width="13.42578125" style="55" customWidth="1"/>
    <col min="13832" max="13832" width="24" style="55" customWidth="1"/>
    <col min="13833" max="13833" width="23.5703125" style="55" customWidth="1"/>
    <col min="13834" max="13834" width="23.85546875" style="55" customWidth="1"/>
    <col min="13835" max="13835" width="22.5703125" style="55" customWidth="1"/>
    <col min="13836" max="13836" width="0" style="55" hidden="1" customWidth="1"/>
    <col min="13837" max="13837" width="17.5703125" style="55" customWidth="1"/>
    <col min="13838" max="13838" width="8.85546875" style="55" customWidth="1"/>
    <col min="13839" max="13839" width="12.42578125" style="55" customWidth="1"/>
    <col min="13840" max="13840" width="8.28515625" style="55" customWidth="1"/>
    <col min="13841" max="13841" width="8.5703125" style="55" bestFit="1" customWidth="1"/>
    <col min="13842" max="13842" width="15.140625" style="55" customWidth="1"/>
    <col min="13843" max="13843" width="14.140625" style="55" customWidth="1"/>
    <col min="13844" max="13844" width="15.140625" style="55" customWidth="1"/>
    <col min="13845" max="13845" width="12" style="55" bestFit="1" customWidth="1"/>
    <col min="13846" max="13846" width="14.5703125" style="55" bestFit="1" customWidth="1"/>
    <col min="13847" max="14071" width="11.42578125" style="55"/>
    <col min="14072" max="14072" width="19.42578125" style="55" customWidth="1"/>
    <col min="14073" max="14074" width="0" style="55" hidden="1" customWidth="1"/>
    <col min="14075" max="14075" width="25.5703125" style="55" customWidth="1"/>
    <col min="14076" max="14076" width="11.28515625" style="55" customWidth="1"/>
    <col min="14077" max="14077" width="9.28515625" style="55" bestFit="1" customWidth="1"/>
    <col min="14078" max="14078" width="29.28515625" style="55" customWidth="1"/>
    <col min="14079" max="14079" width="14.140625" style="55" customWidth="1"/>
    <col min="14080" max="14080" width="7.5703125" style="55" customWidth="1"/>
    <col min="14081" max="14081" width="11.28515625" style="55" customWidth="1"/>
    <col min="14082" max="14083" width="8.28515625" style="55" customWidth="1"/>
    <col min="14084" max="14084" width="0" style="55" hidden="1" customWidth="1"/>
    <col min="14085" max="14085" width="13.42578125" style="55" bestFit="1" customWidth="1"/>
    <col min="14086" max="14087" width="13.42578125" style="55" customWidth="1"/>
    <col min="14088" max="14088" width="24" style="55" customWidth="1"/>
    <col min="14089" max="14089" width="23.5703125" style="55" customWidth="1"/>
    <col min="14090" max="14090" width="23.85546875" style="55" customWidth="1"/>
    <col min="14091" max="14091" width="22.5703125" style="55" customWidth="1"/>
    <col min="14092" max="14092" width="0" style="55" hidden="1" customWidth="1"/>
    <col min="14093" max="14093" width="17.5703125" style="55" customWidth="1"/>
    <col min="14094" max="14094" width="8.85546875" style="55" customWidth="1"/>
    <col min="14095" max="14095" width="12.42578125" style="55" customWidth="1"/>
    <col min="14096" max="14096" width="8.28515625" style="55" customWidth="1"/>
    <col min="14097" max="14097" width="8.5703125" style="55" bestFit="1" customWidth="1"/>
    <col min="14098" max="14098" width="15.140625" style="55" customWidth="1"/>
    <col min="14099" max="14099" width="14.140625" style="55" customWidth="1"/>
    <col min="14100" max="14100" width="15.140625" style="55" customWidth="1"/>
    <col min="14101" max="14101" width="12" style="55" bestFit="1" customWidth="1"/>
    <col min="14102" max="14102" width="14.5703125" style="55" bestFit="1" customWidth="1"/>
    <col min="14103" max="14327" width="11.42578125" style="55"/>
    <col min="14328" max="14328" width="19.42578125" style="55" customWidth="1"/>
    <col min="14329" max="14330" width="0" style="55" hidden="1" customWidth="1"/>
    <col min="14331" max="14331" width="25.5703125" style="55" customWidth="1"/>
    <col min="14332" max="14332" width="11.28515625" style="55" customWidth="1"/>
    <col min="14333" max="14333" width="9.28515625" style="55" bestFit="1" customWidth="1"/>
    <col min="14334" max="14334" width="29.28515625" style="55" customWidth="1"/>
    <col min="14335" max="14335" width="14.140625" style="55" customWidth="1"/>
    <col min="14336" max="14336" width="7.5703125" style="55" customWidth="1"/>
    <col min="14337" max="14337" width="11.28515625" style="55" customWidth="1"/>
    <col min="14338" max="14339" width="8.28515625" style="55" customWidth="1"/>
    <col min="14340" max="14340" width="0" style="55" hidden="1" customWidth="1"/>
    <col min="14341" max="14341" width="13.42578125" style="55" bestFit="1" customWidth="1"/>
    <col min="14342" max="14343" width="13.42578125" style="55" customWidth="1"/>
    <col min="14344" max="14344" width="24" style="55" customWidth="1"/>
    <col min="14345" max="14345" width="23.5703125" style="55" customWidth="1"/>
    <col min="14346" max="14346" width="23.85546875" style="55" customWidth="1"/>
    <col min="14347" max="14347" width="22.5703125" style="55" customWidth="1"/>
    <col min="14348" max="14348" width="0" style="55" hidden="1" customWidth="1"/>
    <col min="14349" max="14349" width="17.5703125" style="55" customWidth="1"/>
    <col min="14350" max="14350" width="8.85546875" style="55" customWidth="1"/>
    <col min="14351" max="14351" width="12.42578125" style="55" customWidth="1"/>
    <col min="14352" max="14352" width="8.28515625" style="55" customWidth="1"/>
    <col min="14353" max="14353" width="8.5703125" style="55" bestFit="1" customWidth="1"/>
    <col min="14354" max="14354" width="15.140625" style="55" customWidth="1"/>
    <col min="14355" max="14355" width="14.140625" style="55" customWidth="1"/>
    <col min="14356" max="14356" width="15.140625" style="55" customWidth="1"/>
    <col min="14357" max="14357" width="12" style="55" bestFit="1" customWidth="1"/>
    <col min="14358" max="14358" width="14.5703125" style="55" bestFit="1" customWidth="1"/>
    <col min="14359" max="14583" width="11.42578125" style="55"/>
    <col min="14584" max="14584" width="19.42578125" style="55" customWidth="1"/>
    <col min="14585" max="14586" width="0" style="55" hidden="1" customWidth="1"/>
    <col min="14587" max="14587" width="25.5703125" style="55" customWidth="1"/>
    <col min="14588" max="14588" width="11.28515625" style="55" customWidth="1"/>
    <col min="14589" max="14589" width="9.28515625" style="55" bestFit="1" customWidth="1"/>
    <col min="14590" max="14590" width="29.28515625" style="55" customWidth="1"/>
    <col min="14591" max="14591" width="14.140625" style="55" customWidth="1"/>
    <col min="14592" max="14592" width="7.5703125" style="55" customWidth="1"/>
    <col min="14593" max="14593" width="11.28515625" style="55" customWidth="1"/>
    <col min="14594" max="14595" width="8.28515625" style="55" customWidth="1"/>
    <col min="14596" max="14596" width="0" style="55" hidden="1" customWidth="1"/>
    <col min="14597" max="14597" width="13.42578125" style="55" bestFit="1" customWidth="1"/>
    <col min="14598" max="14599" width="13.42578125" style="55" customWidth="1"/>
    <col min="14600" max="14600" width="24" style="55" customWidth="1"/>
    <col min="14601" max="14601" width="23.5703125" style="55" customWidth="1"/>
    <col min="14602" max="14602" width="23.85546875" style="55" customWidth="1"/>
    <col min="14603" max="14603" width="22.5703125" style="55" customWidth="1"/>
    <col min="14604" max="14604" width="0" style="55" hidden="1" customWidth="1"/>
    <col min="14605" max="14605" width="17.5703125" style="55" customWidth="1"/>
    <col min="14606" max="14606" width="8.85546875" style="55" customWidth="1"/>
    <col min="14607" max="14607" width="12.42578125" style="55" customWidth="1"/>
    <col min="14608" max="14608" width="8.28515625" style="55" customWidth="1"/>
    <col min="14609" max="14609" width="8.5703125" style="55" bestFit="1" customWidth="1"/>
    <col min="14610" max="14610" width="15.140625" style="55" customWidth="1"/>
    <col min="14611" max="14611" width="14.140625" style="55" customWidth="1"/>
    <col min="14612" max="14612" width="15.140625" style="55" customWidth="1"/>
    <col min="14613" max="14613" width="12" style="55" bestFit="1" customWidth="1"/>
    <col min="14614" max="14614" width="14.5703125" style="55" bestFit="1" customWidth="1"/>
    <col min="14615" max="14839" width="11.42578125" style="55"/>
    <col min="14840" max="14840" width="19.42578125" style="55" customWidth="1"/>
    <col min="14841" max="14842" width="0" style="55" hidden="1" customWidth="1"/>
    <col min="14843" max="14843" width="25.5703125" style="55" customWidth="1"/>
    <col min="14844" max="14844" width="11.28515625" style="55" customWidth="1"/>
    <col min="14845" max="14845" width="9.28515625" style="55" bestFit="1" customWidth="1"/>
    <col min="14846" max="14846" width="29.28515625" style="55" customWidth="1"/>
    <col min="14847" max="14847" width="14.140625" style="55" customWidth="1"/>
    <col min="14848" max="14848" width="7.5703125" style="55" customWidth="1"/>
    <col min="14849" max="14849" width="11.28515625" style="55" customWidth="1"/>
    <col min="14850" max="14851" width="8.28515625" style="55" customWidth="1"/>
    <col min="14852" max="14852" width="0" style="55" hidden="1" customWidth="1"/>
    <col min="14853" max="14853" width="13.42578125" style="55" bestFit="1" customWidth="1"/>
    <col min="14854" max="14855" width="13.42578125" style="55" customWidth="1"/>
    <col min="14856" max="14856" width="24" style="55" customWidth="1"/>
    <col min="14857" max="14857" width="23.5703125" style="55" customWidth="1"/>
    <col min="14858" max="14858" width="23.85546875" style="55" customWidth="1"/>
    <col min="14859" max="14859" width="22.5703125" style="55" customWidth="1"/>
    <col min="14860" max="14860" width="0" style="55" hidden="1" customWidth="1"/>
    <col min="14861" max="14861" width="17.5703125" style="55" customWidth="1"/>
    <col min="14862" max="14862" width="8.85546875" style="55" customWidth="1"/>
    <col min="14863" max="14863" width="12.42578125" style="55" customWidth="1"/>
    <col min="14864" max="14864" width="8.28515625" style="55" customWidth="1"/>
    <col min="14865" max="14865" width="8.5703125" style="55" bestFit="1" customWidth="1"/>
    <col min="14866" max="14866" width="15.140625" style="55" customWidth="1"/>
    <col min="14867" max="14867" width="14.140625" style="55" customWidth="1"/>
    <col min="14868" max="14868" width="15.140625" style="55" customWidth="1"/>
    <col min="14869" max="14869" width="12" style="55" bestFit="1" customWidth="1"/>
    <col min="14870" max="14870" width="14.5703125" style="55" bestFit="1" customWidth="1"/>
    <col min="14871" max="15095" width="11.42578125" style="55"/>
    <col min="15096" max="15096" width="19.42578125" style="55" customWidth="1"/>
    <col min="15097" max="15098" width="0" style="55" hidden="1" customWidth="1"/>
    <col min="15099" max="15099" width="25.5703125" style="55" customWidth="1"/>
    <col min="15100" max="15100" width="11.28515625" style="55" customWidth="1"/>
    <col min="15101" max="15101" width="9.28515625" style="55" bestFit="1" customWidth="1"/>
    <col min="15102" max="15102" width="29.28515625" style="55" customWidth="1"/>
    <col min="15103" max="15103" width="14.140625" style="55" customWidth="1"/>
    <col min="15104" max="15104" width="7.5703125" style="55" customWidth="1"/>
    <col min="15105" max="15105" width="11.28515625" style="55" customWidth="1"/>
    <col min="15106" max="15107" width="8.28515625" style="55" customWidth="1"/>
    <col min="15108" max="15108" width="0" style="55" hidden="1" customWidth="1"/>
    <col min="15109" max="15109" width="13.42578125" style="55" bestFit="1" customWidth="1"/>
    <col min="15110" max="15111" width="13.42578125" style="55" customWidth="1"/>
    <col min="15112" max="15112" width="24" style="55" customWidth="1"/>
    <col min="15113" max="15113" width="23.5703125" style="55" customWidth="1"/>
    <col min="15114" max="15114" width="23.85546875" style="55" customWidth="1"/>
    <col min="15115" max="15115" width="22.5703125" style="55" customWidth="1"/>
    <col min="15116" max="15116" width="0" style="55" hidden="1" customWidth="1"/>
    <col min="15117" max="15117" width="17.5703125" style="55" customWidth="1"/>
    <col min="15118" max="15118" width="8.85546875" style="55" customWidth="1"/>
    <col min="15119" max="15119" width="12.42578125" style="55" customWidth="1"/>
    <col min="15120" max="15120" width="8.28515625" style="55" customWidth="1"/>
    <col min="15121" max="15121" width="8.5703125" style="55" bestFit="1" customWidth="1"/>
    <col min="15122" max="15122" width="15.140625" style="55" customWidth="1"/>
    <col min="15123" max="15123" width="14.140625" style="55" customWidth="1"/>
    <col min="15124" max="15124" width="15.140625" style="55" customWidth="1"/>
    <col min="15125" max="15125" width="12" style="55" bestFit="1" customWidth="1"/>
    <col min="15126" max="15126" width="14.5703125" style="55" bestFit="1" customWidth="1"/>
    <col min="15127" max="15351" width="11.42578125" style="55"/>
    <col min="15352" max="15352" width="19.42578125" style="55" customWidth="1"/>
    <col min="15353" max="15354" width="0" style="55" hidden="1" customWidth="1"/>
    <col min="15355" max="15355" width="25.5703125" style="55" customWidth="1"/>
    <col min="15356" max="15356" width="11.28515625" style="55" customWidth="1"/>
    <col min="15357" max="15357" width="9.28515625" style="55" bestFit="1" customWidth="1"/>
    <col min="15358" max="15358" width="29.28515625" style="55" customWidth="1"/>
    <col min="15359" max="15359" width="14.140625" style="55" customWidth="1"/>
    <col min="15360" max="15360" width="7.5703125" style="55" customWidth="1"/>
    <col min="15361" max="15361" width="11.28515625" style="55" customWidth="1"/>
    <col min="15362" max="15363" width="8.28515625" style="55" customWidth="1"/>
    <col min="15364" max="15364" width="0" style="55" hidden="1" customWidth="1"/>
    <col min="15365" max="15365" width="13.42578125" style="55" bestFit="1" customWidth="1"/>
    <col min="15366" max="15367" width="13.42578125" style="55" customWidth="1"/>
    <col min="15368" max="15368" width="24" style="55" customWidth="1"/>
    <col min="15369" max="15369" width="23.5703125" style="55" customWidth="1"/>
    <col min="15370" max="15370" width="23.85546875" style="55" customWidth="1"/>
    <col min="15371" max="15371" width="22.5703125" style="55" customWidth="1"/>
    <col min="15372" max="15372" width="0" style="55" hidden="1" customWidth="1"/>
    <col min="15373" max="15373" width="17.5703125" style="55" customWidth="1"/>
    <col min="15374" max="15374" width="8.85546875" style="55" customWidth="1"/>
    <col min="15375" max="15375" width="12.42578125" style="55" customWidth="1"/>
    <col min="15376" max="15376" width="8.28515625" style="55" customWidth="1"/>
    <col min="15377" max="15377" width="8.5703125" style="55" bestFit="1" customWidth="1"/>
    <col min="15378" max="15378" width="15.140625" style="55" customWidth="1"/>
    <col min="15379" max="15379" width="14.140625" style="55" customWidth="1"/>
    <col min="15380" max="15380" width="15.140625" style="55" customWidth="1"/>
    <col min="15381" max="15381" width="12" style="55" bestFit="1" customWidth="1"/>
    <col min="15382" max="15382" width="14.5703125" style="55" bestFit="1" customWidth="1"/>
    <col min="15383" max="15607" width="11.42578125" style="55"/>
    <col min="15608" max="15608" width="19.42578125" style="55" customWidth="1"/>
    <col min="15609" max="15610" width="0" style="55" hidden="1" customWidth="1"/>
    <col min="15611" max="15611" width="25.5703125" style="55" customWidth="1"/>
    <col min="15612" max="15612" width="11.28515625" style="55" customWidth="1"/>
    <col min="15613" max="15613" width="9.28515625" style="55" bestFit="1" customWidth="1"/>
    <col min="15614" max="15614" width="29.28515625" style="55" customWidth="1"/>
    <col min="15615" max="15615" width="14.140625" style="55" customWidth="1"/>
    <col min="15616" max="15616" width="7.5703125" style="55" customWidth="1"/>
    <col min="15617" max="15617" width="11.28515625" style="55" customWidth="1"/>
    <col min="15618" max="15619" width="8.28515625" style="55" customWidth="1"/>
    <col min="15620" max="15620" width="0" style="55" hidden="1" customWidth="1"/>
    <col min="15621" max="15621" width="13.42578125" style="55" bestFit="1" customWidth="1"/>
    <col min="15622" max="15623" width="13.42578125" style="55" customWidth="1"/>
    <col min="15624" max="15624" width="24" style="55" customWidth="1"/>
    <col min="15625" max="15625" width="23.5703125" style="55" customWidth="1"/>
    <col min="15626" max="15626" width="23.85546875" style="55" customWidth="1"/>
    <col min="15627" max="15627" width="22.5703125" style="55" customWidth="1"/>
    <col min="15628" max="15628" width="0" style="55" hidden="1" customWidth="1"/>
    <col min="15629" max="15629" width="17.5703125" style="55" customWidth="1"/>
    <col min="15630" max="15630" width="8.85546875" style="55" customWidth="1"/>
    <col min="15631" max="15631" width="12.42578125" style="55" customWidth="1"/>
    <col min="15632" max="15632" width="8.28515625" style="55" customWidth="1"/>
    <col min="15633" max="15633" width="8.5703125" style="55" bestFit="1" customWidth="1"/>
    <col min="15634" max="15634" width="15.140625" style="55" customWidth="1"/>
    <col min="15635" max="15635" width="14.140625" style="55" customWidth="1"/>
    <col min="15636" max="15636" width="15.140625" style="55" customWidth="1"/>
    <col min="15637" max="15637" width="12" style="55" bestFit="1" customWidth="1"/>
    <col min="15638" max="15638" width="14.5703125" style="55" bestFit="1" customWidth="1"/>
    <col min="15639" max="15863" width="11.42578125" style="55"/>
    <col min="15864" max="15864" width="19.42578125" style="55" customWidth="1"/>
    <col min="15865" max="15866" width="0" style="55" hidden="1" customWidth="1"/>
    <col min="15867" max="15867" width="25.5703125" style="55" customWidth="1"/>
    <col min="15868" max="15868" width="11.28515625" style="55" customWidth="1"/>
    <col min="15869" max="15869" width="9.28515625" style="55" bestFit="1" customWidth="1"/>
    <col min="15870" max="15870" width="29.28515625" style="55" customWidth="1"/>
    <col min="15871" max="15871" width="14.140625" style="55" customWidth="1"/>
    <col min="15872" max="15872" width="7.5703125" style="55" customWidth="1"/>
    <col min="15873" max="15873" width="11.28515625" style="55" customWidth="1"/>
    <col min="15874" max="15875" width="8.28515625" style="55" customWidth="1"/>
    <col min="15876" max="15876" width="0" style="55" hidden="1" customWidth="1"/>
    <col min="15877" max="15877" width="13.42578125" style="55" bestFit="1" customWidth="1"/>
    <col min="15878" max="15879" width="13.42578125" style="55" customWidth="1"/>
    <col min="15880" max="15880" width="24" style="55" customWidth="1"/>
    <col min="15881" max="15881" width="23.5703125" style="55" customWidth="1"/>
    <col min="15882" max="15882" width="23.85546875" style="55" customWidth="1"/>
    <col min="15883" max="15883" width="22.5703125" style="55" customWidth="1"/>
    <col min="15884" max="15884" width="0" style="55" hidden="1" customWidth="1"/>
    <col min="15885" max="15885" width="17.5703125" style="55" customWidth="1"/>
    <col min="15886" max="15886" width="8.85546875" style="55" customWidth="1"/>
    <col min="15887" max="15887" width="12.42578125" style="55" customWidth="1"/>
    <col min="15888" max="15888" width="8.28515625" style="55" customWidth="1"/>
    <col min="15889" max="15889" width="8.5703125" style="55" bestFit="1" customWidth="1"/>
    <col min="15890" max="15890" width="15.140625" style="55" customWidth="1"/>
    <col min="15891" max="15891" width="14.140625" style="55" customWidth="1"/>
    <col min="15892" max="15892" width="15.140625" style="55" customWidth="1"/>
    <col min="15893" max="15893" width="12" style="55" bestFit="1" customWidth="1"/>
    <col min="15894" max="15894" width="14.5703125" style="55" bestFit="1" customWidth="1"/>
    <col min="15895" max="16119" width="11.42578125" style="55"/>
    <col min="16120" max="16120" width="19.42578125" style="55" customWidth="1"/>
    <col min="16121" max="16122" width="0" style="55" hidden="1" customWidth="1"/>
    <col min="16123" max="16123" width="25.5703125" style="55" customWidth="1"/>
    <col min="16124" max="16124" width="11.28515625" style="55" customWidth="1"/>
    <col min="16125" max="16125" width="9.28515625" style="55" bestFit="1" customWidth="1"/>
    <col min="16126" max="16126" width="29.28515625" style="55" customWidth="1"/>
    <col min="16127" max="16127" width="14.140625" style="55" customWidth="1"/>
    <col min="16128" max="16128" width="7.5703125" style="55" customWidth="1"/>
    <col min="16129" max="16129" width="11.28515625" style="55" customWidth="1"/>
    <col min="16130" max="16131" width="8.28515625" style="55" customWidth="1"/>
    <col min="16132" max="16132" width="0" style="55" hidden="1" customWidth="1"/>
    <col min="16133" max="16133" width="13.42578125" style="55" bestFit="1" customWidth="1"/>
    <col min="16134" max="16135" width="13.42578125" style="55" customWidth="1"/>
    <col min="16136" max="16136" width="24" style="55" customWidth="1"/>
    <col min="16137" max="16137" width="23.5703125" style="55" customWidth="1"/>
    <col min="16138" max="16138" width="23.85546875" style="55" customWidth="1"/>
    <col min="16139" max="16139" width="22.5703125" style="55" customWidth="1"/>
    <col min="16140" max="16140" width="0" style="55" hidden="1" customWidth="1"/>
    <col min="16141" max="16141" width="17.5703125" style="55" customWidth="1"/>
    <col min="16142" max="16142" width="8.85546875" style="55" customWidth="1"/>
    <col min="16143" max="16143" width="12.42578125" style="55" customWidth="1"/>
    <col min="16144" max="16144" width="8.28515625" style="55" customWidth="1"/>
    <col min="16145" max="16145" width="8.5703125" style="55" bestFit="1" customWidth="1"/>
    <col min="16146" max="16146" width="15.140625" style="55" customWidth="1"/>
    <col min="16147" max="16147" width="14.140625" style="55" customWidth="1"/>
    <col min="16148" max="16148" width="15.140625" style="55" customWidth="1"/>
    <col min="16149" max="16149" width="12" style="55" bestFit="1" customWidth="1"/>
    <col min="16150" max="16150" width="14.5703125" style="55" bestFit="1" customWidth="1"/>
    <col min="16151" max="16384" width="11.42578125" style="55"/>
  </cols>
  <sheetData>
    <row r="1" spans="1:20" ht="18" x14ac:dyDescent="0.25">
      <c r="A1" s="52" t="s">
        <v>76</v>
      </c>
      <c r="B1" s="52"/>
      <c r="C1" s="52"/>
      <c r="D1" s="53"/>
      <c r="E1" s="53"/>
      <c r="F1" s="54"/>
      <c r="G1" s="53"/>
      <c r="H1" s="53"/>
    </row>
    <row r="2" spans="1:20" ht="18" x14ac:dyDescent="0.25">
      <c r="A2" s="52" t="s">
        <v>3</v>
      </c>
      <c r="B2" s="52"/>
      <c r="C2" s="52"/>
      <c r="D2" s="53"/>
      <c r="E2" s="53"/>
      <c r="F2" s="54"/>
      <c r="G2" s="53"/>
      <c r="H2" s="53"/>
    </row>
    <row r="3" spans="1:20" ht="18" x14ac:dyDescent="0.25">
      <c r="A3" s="133">
        <v>2020</v>
      </c>
      <c r="B3" s="133"/>
      <c r="C3" s="133"/>
    </row>
    <row r="4" spans="1:20" ht="18" x14ac:dyDescent="0.25">
      <c r="A4" s="61" t="s">
        <v>77</v>
      </c>
      <c r="B4" s="61"/>
      <c r="C4" s="61"/>
      <c r="D4" s="61"/>
      <c r="E4" s="61"/>
      <c r="F4" s="62"/>
      <c r="G4" s="61"/>
      <c r="H4" s="61"/>
    </row>
    <row r="5" spans="1:20" s="49" customFormat="1" ht="18" x14ac:dyDescent="0.25">
      <c r="A5" s="240" t="s">
        <v>183</v>
      </c>
      <c r="B5" s="240"/>
      <c r="C5" s="240"/>
      <c r="D5" s="240"/>
      <c r="E5" s="240"/>
      <c r="F5" s="240"/>
      <c r="G5" s="240"/>
      <c r="H5" s="240"/>
      <c r="K5" s="55"/>
      <c r="L5" s="60"/>
      <c r="M5" s="60"/>
    </row>
    <row r="6" spans="1:20" s="49" customFormat="1" ht="18" x14ac:dyDescent="0.25">
      <c r="A6" s="134"/>
      <c r="B6" s="134"/>
      <c r="C6" s="134"/>
      <c r="D6" s="134"/>
      <c r="E6" s="134"/>
      <c r="F6" s="135"/>
      <c r="G6" s="134"/>
      <c r="H6" s="134"/>
      <c r="K6" s="60"/>
      <c r="L6" s="60"/>
      <c r="M6" s="60"/>
    </row>
    <row r="7" spans="1:20" s="50" customFormat="1" ht="15.75" x14ac:dyDescent="0.25">
      <c r="A7" s="137" t="s">
        <v>184</v>
      </c>
      <c r="B7" s="137"/>
      <c r="C7" s="137"/>
      <c r="F7" s="138"/>
      <c r="K7" s="139"/>
      <c r="L7" s="139"/>
      <c r="M7" s="139"/>
    </row>
    <row r="8" spans="1:20" s="50" customFormat="1" ht="15.75" x14ac:dyDescent="0.25">
      <c r="A8" s="137"/>
      <c r="B8" s="137"/>
      <c r="C8" s="137"/>
      <c r="F8" s="138"/>
      <c r="K8" s="139"/>
      <c r="L8" s="139"/>
      <c r="M8" s="139"/>
    </row>
    <row r="9" spans="1:20" s="50" customFormat="1" ht="15.75" x14ac:dyDescent="0.25">
      <c r="A9" s="137" t="s">
        <v>185</v>
      </c>
      <c r="B9" s="137"/>
      <c r="C9" s="137"/>
      <c r="F9" s="138"/>
      <c r="K9" s="139"/>
      <c r="L9" s="139"/>
      <c r="M9" s="139"/>
    </row>
    <row r="10" spans="1:20" s="66" customFormat="1" ht="16.5" thickBot="1" x14ac:dyDescent="0.3">
      <c r="A10" s="140"/>
      <c r="B10" s="140"/>
      <c r="C10" s="140"/>
      <c r="F10" s="141"/>
      <c r="K10" s="142"/>
      <c r="L10" s="142"/>
      <c r="M10" s="142"/>
    </row>
    <row r="11" spans="1:20" s="66" customFormat="1" ht="28.5" customHeight="1" thickBot="1" x14ac:dyDescent="0.25">
      <c r="A11" s="64" t="s">
        <v>81</v>
      </c>
      <c r="B11" s="125"/>
      <c r="C11" s="125"/>
      <c r="D11" s="285" t="s">
        <v>186</v>
      </c>
      <c r="E11" s="242"/>
      <c r="F11" s="242"/>
      <c r="G11" s="242"/>
      <c r="H11" s="242"/>
      <c r="I11" s="242"/>
      <c r="J11" s="242"/>
      <c r="K11" s="242"/>
      <c r="L11" s="242"/>
      <c r="M11" s="242"/>
      <c r="N11" s="242"/>
      <c r="O11" s="242"/>
      <c r="P11" s="242"/>
      <c r="Q11" s="242"/>
      <c r="R11" s="243"/>
    </row>
    <row r="12" spans="1:20" s="67" customFormat="1" ht="27" customHeight="1" thickBot="1" x14ac:dyDescent="0.25">
      <c r="A12" s="252" t="s">
        <v>83</v>
      </c>
      <c r="B12" s="252" t="s">
        <v>84</v>
      </c>
      <c r="C12" s="252" t="s">
        <v>85</v>
      </c>
      <c r="D12" s="247" t="s">
        <v>86</v>
      </c>
      <c r="E12" s="261" t="s">
        <v>87</v>
      </c>
      <c r="F12" s="262"/>
      <c r="G12" s="263"/>
      <c r="H12" s="267" t="s">
        <v>88</v>
      </c>
      <c r="I12" s="244" t="s">
        <v>89</v>
      </c>
      <c r="J12" s="245"/>
      <c r="K12" s="245"/>
      <c r="L12" s="245"/>
      <c r="M12" s="246"/>
      <c r="N12" s="247" t="s">
        <v>90</v>
      </c>
      <c r="O12" s="247" t="s">
        <v>187</v>
      </c>
      <c r="P12" s="169"/>
      <c r="Q12" s="291" t="s">
        <v>92</v>
      </c>
      <c r="R12" s="258"/>
    </row>
    <row r="13" spans="1:20" s="67" customFormat="1" ht="22.5" customHeight="1" thickBot="1" x14ac:dyDescent="0.25">
      <c r="A13" s="253"/>
      <c r="B13" s="257"/>
      <c r="C13" s="257"/>
      <c r="D13" s="248"/>
      <c r="E13" s="264"/>
      <c r="F13" s="265"/>
      <c r="G13" s="266"/>
      <c r="H13" s="268"/>
      <c r="I13" s="279" t="s">
        <v>99</v>
      </c>
      <c r="J13" s="118" t="s">
        <v>94</v>
      </c>
      <c r="K13" s="279" t="s">
        <v>100</v>
      </c>
      <c r="L13" s="118" t="s">
        <v>94</v>
      </c>
      <c r="M13" s="281" t="s">
        <v>96</v>
      </c>
      <c r="N13" s="248"/>
      <c r="O13" s="248"/>
      <c r="P13" s="170" t="s">
        <v>188</v>
      </c>
      <c r="Q13" s="247" t="s">
        <v>97</v>
      </c>
      <c r="R13" s="247" t="s">
        <v>98</v>
      </c>
    </row>
    <row r="14" spans="1:20" s="67" customFormat="1" ht="37.5" customHeight="1" thickBot="1" x14ac:dyDescent="0.3">
      <c r="A14" s="68" t="s">
        <v>101</v>
      </c>
      <c r="B14" s="253"/>
      <c r="C14" s="253"/>
      <c r="D14" s="248"/>
      <c r="E14" s="171" t="s">
        <v>102</v>
      </c>
      <c r="F14" s="172" t="s">
        <v>103</v>
      </c>
      <c r="G14" s="173" t="s">
        <v>104</v>
      </c>
      <c r="H14" s="268"/>
      <c r="I14" s="289" t="s">
        <v>105</v>
      </c>
      <c r="J14" s="174"/>
      <c r="K14" s="289" t="s">
        <v>105</v>
      </c>
      <c r="L14" s="174"/>
      <c r="M14" s="290"/>
      <c r="N14" s="248"/>
      <c r="O14" s="248"/>
      <c r="P14" s="175" t="s">
        <v>189</v>
      </c>
      <c r="Q14" s="249"/>
      <c r="R14" s="249"/>
    </row>
    <row r="15" spans="1:20" s="79" customFormat="1" ht="72" thickBot="1" x14ac:dyDescent="0.3">
      <c r="A15" s="80" t="s">
        <v>26</v>
      </c>
      <c r="B15" s="81"/>
      <c r="C15" s="80"/>
      <c r="D15" s="71" t="s">
        <v>106</v>
      </c>
      <c r="E15" s="72" t="s">
        <v>107</v>
      </c>
      <c r="F15" s="90">
        <v>20</v>
      </c>
      <c r="G15" s="74" t="s">
        <v>190</v>
      </c>
      <c r="H15" s="87" t="s">
        <v>155</v>
      </c>
      <c r="I15" s="75">
        <v>100</v>
      </c>
      <c r="J15" s="176">
        <v>1</v>
      </c>
      <c r="K15" s="75"/>
      <c r="L15" s="176">
        <v>0</v>
      </c>
      <c r="M15" s="143">
        <v>1</v>
      </c>
      <c r="N15" s="144" t="s">
        <v>191</v>
      </c>
      <c r="O15" s="144" t="s">
        <v>192</v>
      </c>
      <c r="P15" s="77"/>
      <c r="Q15" s="145">
        <v>12660000</v>
      </c>
      <c r="R15" s="177"/>
    </row>
    <row r="16" spans="1:20" s="79" customFormat="1" ht="99.75" x14ac:dyDescent="0.25">
      <c r="A16" s="80" t="s">
        <v>28</v>
      </c>
      <c r="B16" s="81"/>
      <c r="C16" s="80"/>
      <c r="D16" s="148" t="s">
        <v>193</v>
      </c>
      <c r="E16" s="99" t="s">
        <v>107</v>
      </c>
      <c r="F16" s="83">
        <v>21</v>
      </c>
      <c r="G16" s="89" t="s">
        <v>194</v>
      </c>
      <c r="H16" s="87" t="s">
        <v>195</v>
      </c>
      <c r="I16" s="75">
        <v>50</v>
      </c>
      <c r="J16" s="124">
        <v>0.5</v>
      </c>
      <c r="K16" s="75">
        <v>50</v>
      </c>
      <c r="L16" s="124">
        <v>0.5</v>
      </c>
      <c r="M16" s="149">
        <v>1</v>
      </c>
      <c r="N16" s="144" t="s">
        <v>196</v>
      </c>
      <c r="O16" s="87" t="s">
        <v>192</v>
      </c>
      <c r="P16" s="77"/>
      <c r="Q16" s="145">
        <v>353183149.39999998</v>
      </c>
      <c r="R16" s="177">
        <v>353183149.39999998</v>
      </c>
      <c r="S16" s="202">
        <f>8681516.49+2000000</f>
        <v>10681516.49</v>
      </c>
      <c r="T16" s="79" t="s">
        <v>412</v>
      </c>
    </row>
    <row r="17" spans="1:20" s="79" customFormat="1" ht="118.5" customHeight="1" x14ac:dyDescent="0.25">
      <c r="A17" s="80" t="s">
        <v>26</v>
      </c>
      <c r="B17" s="81"/>
      <c r="C17" s="94"/>
      <c r="D17" s="96" t="s">
        <v>136</v>
      </c>
      <c r="E17" s="72" t="s">
        <v>117</v>
      </c>
      <c r="F17" s="90">
        <v>22</v>
      </c>
      <c r="G17" s="87" t="s">
        <v>137</v>
      </c>
      <c r="H17" s="87" t="s">
        <v>138</v>
      </c>
      <c r="I17" s="75">
        <v>50</v>
      </c>
      <c r="J17" s="124">
        <v>0.5</v>
      </c>
      <c r="K17" s="75">
        <v>50</v>
      </c>
      <c r="L17" s="124">
        <v>0.5</v>
      </c>
      <c r="M17" s="149">
        <v>1</v>
      </c>
      <c r="N17" s="74" t="s">
        <v>110</v>
      </c>
      <c r="O17" s="87" t="s">
        <v>192</v>
      </c>
      <c r="P17" s="77"/>
      <c r="Q17" s="145">
        <v>500000</v>
      </c>
      <c r="R17" s="177">
        <v>500000</v>
      </c>
      <c r="S17" s="147"/>
    </row>
    <row r="18" spans="1:20" s="79" customFormat="1" ht="75.75" customHeight="1" thickBot="1" x14ac:dyDescent="0.3">
      <c r="A18" s="80" t="s">
        <v>26</v>
      </c>
      <c r="B18" s="81"/>
      <c r="C18" s="80"/>
      <c r="D18" s="71" t="s">
        <v>106</v>
      </c>
      <c r="E18" s="72" t="s">
        <v>107</v>
      </c>
      <c r="F18" s="83">
        <v>23</v>
      </c>
      <c r="G18" s="74" t="s">
        <v>190</v>
      </c>
      <c r="H18" s="87" t="s">
        <v>155</v>
      </c>
      <c r="I18" s="75">
        <v>100</v>
      </c>
      <c r="J18" s="124">
        <v>1</v>
      </c>
      <c r="K18" s="75"/>
      <c r="L18" s="124">
        <v>0</v>
      </c>
      <c r="M18" s="149">
        <v>1</v>
      </c>
      <c r="N18" s="74" t="s">
        <v>110</v>
      </c>
      <c r="O18" s="87" t="s">
        <v>197</v>
      </c>
      <c r="P18" s="77"/>
      <c r="Q18" s="145">
        <v>24700000</v>
      </c>
      <c r="R18" s="177"/>
      <c r="S18" s="147"/>
    </row>
    <row r="19" spans="1:20" s="79" customFormat="1" ht="213.75" customHeight="1" x14ac:dyDescent="0.25">
      <c r="A19" s="80" t="s">
        <v>28</v>
      </c>
      <c r="B19" s="81"/>
      <c r="C19" s="80"/>
      <c r="D19" s="148" t="s">
        <v>193</v>
      </c>
      <c r="E19" s="99" t="s">
        <v>107</v>
      </c>
      <c r="F19" s="90">
        <v>24</v>
      </c>
      <c r="G19" s="87" t="s">
        <v>282</v>
      </c>
      <c r="H19" s="95" t="s">
        <v>198</v>
      </c>
      <c r="I19" s="75">
        <v>50</v>
      </c>
      <c r="J19" s="124">
        <v>0.5</v>
      </c>
      <c r="K19" s="75">
        <v>50</v>
      </c>
      <c r="L19" s="124">
        <v>0.5</v>
      </c>
      <c r="M19" s="149">
        <v>1</v>
      </c>
      <c r="N19" s="97" t="s">
        <v>199</v>
      </c>
      <c r="O19" s="87" t="s">
        <v>197</v>
      </c>
      <c r="P19" s="77"/>
      <c r="Q19" s="145">
        <v>559715359.08000004</v>
      </c>
      <c r="R19" s="177">
        <v>559715359.08000004</v>
      </c>
      <c r="S19" s="206">
        <f>5308356.12</f>
        <v>5308356.12</v>
      </c>
      <c r="T19" s="79" t="s">
        <v>413</v>
      </c>
    </row>
    <row r="20" spans="1:20" s="79" customFormat="1" ht="121.5" customHeight="1" x14ac:dyDescent="0.25">
      <c r="A20" s="80" t="s">
        <v>26</v>
      </c>
      <c r="B20" s="81"/>
      <c r="C20" s="94"/>
      <c r="D20" s="96" t="s">
        <v>136</v>
      </c>
      <c r="E20" s="72" t="s">
        <v>117</v>
      </c>
      <c r="F20" s="83">
        <v>25</v>
      </c>
      <c r="G20" s="87" t="s">
        <v>137</v>
      </c>
      <c r="H20" s="87" t="s">
        <v>138</v>
      </c>
      <c r="I20" s="75">
        <v>50</v>
      </c>
      <c r="J20" s="124">
        <v>0.5</v>
      </c>
      <c r="K20" s="75">
        <v>50</v>
      </c>
      <c r="L20" s="124">
        <v>0.5</v>
      </c>
      <c r="M20" s="149">
        <v>1</v>
      </c>
      <c r="N20" s="74" t="s">
        <v>110</v>
      </c>
      <c r="O20" s="87" t="s">
        <v>197</v>
      </c>
      <c r="P20" s="77"/>
      <c r="Q20" s="145">
        <v>500000</v>
      </c>
      <c r="R20" s="177">
        <v>500000</v>
      </c>
      <c r="S20" s="147"/>
    </row>
    <row r="21" spans="1:20" s="79" customFormat="1" ht="90" customHeight="1" thickBot="1" x14ac:dyDescent="0.3">
      <c r="A21" s="80" t="s">
        <v>34</v>
      </c>
      <c r="B21" s="81"/>
      <c r="C21" s="80"/>
      <c r="D21" s="89" t="s">
        <v>200</v>
      </c>
      <c r="E21" s="99" t="s">
        <v>117</v>
      </c>
      <c r="F21" s="90">
        <v>26</v>
      </c>
      <c r="G21" s="100" t="s">
        <v>201</v>
      </c>
      <c r="H21" s="150" t="s">
        <v>202</v>
      </c>
      <c r="I21" s="75">
        <v>50</v>
      </c>
      <c r="J21" s="124">
        <v>0.5</v>
      </c>
      <c r="K21" s="75">
        <v>50</v>
      </c>
      <c r="L21" s="124">
        <v>0.5</v>
      </c>
      <c r="M21" s="149">
        <v>1</v>
      </c>
      <c r="N21" s="74" t="s">
        <v>203</v>
      </c>
      <c r="O21" s="87" t="s">
        <v>204</v>
      </c>
      <c r="P21" s="77"/>
      <c r="Q21" s="145">
        <v>57704024.5</v>
      </c>
      <c r="R21" s="177">
        <v>57704024.5</v>
      </c>
      <c r="S21" s="206">
        <v>1000000</v>
      </c>
      <c r="T21" s="203" t="s">
        <v>414</v>
      </c>
    </row>
    <row r="22" spans="1:20" s="79" customFormat="1" ht="93.75" customHeight="1" thickBot="1" x14ac:dyDescent="0.3">
      <c r="A22" s="80" t="s">
        <v>28</v>
      </c>
      <c r="B22" s="81"/>
      <c r="C22" s="80"/>
      <c r="D22" s="148" t="s">
        <v>193</v>
      </c>
      <c r="E22" s="99" t="s">
        <v>107</v>
      </c>
      <c r="F22" s="83">
        <v>27</v>
      </c>
      <c r="G22" s="87" t="s">
        <v>205</v>
      </c>
      <c r="H22" s="87" t="s">
        <v>206</v>
      </c>
      <c r="I22" s="75">
        <v>50</v>
      </c>
      <c r="J22" s="124">
        <v>0.5</v>
      </c>
      <c r="K22" s="75">
        <v>50</v>
      </c>
      <c r="L22" s="124">
        <v>0.5</v>
      </c>
      <c r="M22" s="149">
        <v>1</v>
      </c>
      <c r="N22" s="87" t="s">
        <v>207</v>
      </c>
      <c r="O22" s="87" t="s">
        <v>208</v>
      </c>
      <c r="P22" s="77"/>
      <c r="Q22" s="145">
        <v>56798048.399999999</v>
      </c>
      <c r="R22" s="177">
        <v>56798048.399999999</v>
      </c>
      <c r="S22" s="147"/>
    </row>
    <row r="23" spans="1:20" s="79" customFormat="1" ht="103.5" customHeight="1" x14ac:dyDescent="0.25">
      <c r="A23" s="80" t="s">
        <v>28</v>
      </c>
      <c r="B23" s="81"/>
      <c r="C23" s="80"/>
      <c r="D23" s="148" t="s">
        <v>209</v>
      </c>
      <c r="E23" s="99" t="s">
        <v>107</v>
      </c>
      <c r="F23" s="90">
        <v>28</v>
      </c>
      <c r="G23" s="87" t="s">
        <v>210</v>
      </c>
      <c r="H23" s="87" t="s">
        <v>211</v>
      </c>
      <c r="I23" s="75">
        <v>50</v>
      </c>
      <c r="J23" s="124">
        <v>0.5</v>
      </c>
      <c r="K23" s="75">
        <v>50</v>
      </c>
      <c r="L23" s="124">
        <v>0.5</v>
      </c>
      <c r="M23" s="149">
        <v>1</v>
      </c>
      <c r="N23" s="87" t="s">
        <v>212</v>
      </c>
      <c r="O23" s="87" t="s">
        <v>213</v>
      </c>
      <c r="P23" s="77"/>
      <c r="Q23" s="145">
        <v>66750000</v>
      </c>
      <c r="R23" s="177">
        <v>66750000</v>
      </c>
      <c r="S23" s="147"/>
    </row>
    <row r="24" spans="1:20" s="79" customFormat="1" ht="118.5" customHeight="1" x14ac:dyDescent="0.25">
      <c r="A24" s="80" t="s">
        <v>30</v>
      </c>
      <c r="B24" s="81"/>
      <c r="C24" s="80"/>
      <c r="D24" s="89" t="s">
        <v>139</v>
      </c>
      <c r="E24" s="99" t="s">
        <v>117</v>
      </c>
      <c r="F24" s="83">
        <v>29</v>
      </c>
      <c r="G24" s="87" t="s">
        <v>214</v>
      </c>
      <c r="H24" s="87" t="s">
        <v>114</v>
      </c>
      <c r="I24" s="75">
        <v>50</v>
      </c>
      <c r="J24" s="124">
        <v>0.5</v>
      </c>
      <c r="K24" s="75">
        <v>50</v>
      </c>
      <c r="L24" s="124">
        <v>0.5</v>
      </c>
      <c r="M24" s="149">
        <v>1</v>
      </c>
      <c r="N24" s="87" t="s">
        <v>215</v>
      </c>
      <c r="O24" s="87" t="s">
        <v>216</v>
      </c>
      <c r="P24" s="77" t="s">
        <v>217</v>
      </c>
      <c r="Q24" s="145">
        <v>20000000</v>
      </c>
      <c r="R24" s="177">
        <v>20000000</v>
      </c>
      <c r="S24" s="147"/>
    </row>
    <row r="25" spans="1:20" s="79" customFormat="1" ht="116.25" customHeight="1" x14ac:dyDescent="0.25">
      <c r="A25" s="80" t="s">
        <v>26</v>
      </c>
      <c r="B25" s="81"/>
      <c r="C25" s="94"/>
      <c r="D25" s="96" t="s">
        <v>136</v>
      </c>
      <c r="E25" s="72" t="s">
        <v>117</v>
      </c>
      <c r="F25" s="90">
        <v>30</v>
      </c>
      <c r="G25" s="87" t="s">
        <v>137</v>
      </c>
      <c r="H25" s="87" t="s">
        <v>138</v>
      </c>
      <c r="I25" s="75">
        <v>50</v>
      </c>
      <c r="J25" s="124">
        <v>0.5</v>
      </c>
      <c r="K25" s="75">
        <v>50</v>
      </c>
      <c r="L25" s="124">
        <v>0.5</v>
      </c>
      <c r="M25" s="149">
        <v>1</v>
      </c>
      <c r="N25" s="87" t="s">
        <v>110</v>
      </c>
      <c r="O25" s="87" t="s">
        <v>218</v>
      </c>
      <c r="P25" s="77"/>
      <c r="Q25" s="145">
        <v>250000</v>
      </c>
      <c r="R25" s="177">
        <v>250000</v>
      </c>
      <c r="S25" s="147"/>
    </row>
    <row r="26" spans="1:20" s="79" customFormat="1" ht="74.25" customHeight="1" x14ac:dyDescent="0.25">
      <c r="A26" s="69" t="s">
        <v>26</v>
      </c>
      <c r="B26" s="70"/>
      <c r="C26" s="69"/>
      <c r="D26" s="71" t="s">
        <v>106</v>
      </c>
      <c r="E26" s="72" t="s">
        <v>107</v>
      </c>
      <c r="F26" s="83">
        <v>31</v>
      </c>
      <c r="G26" s="74" t="s">
        <v>219</v>
      </c>
      <c r="H26" s="74" t="s">
        <v>109</v>
      </c>
      <c r="I26" s="75">
        <v>50</v>
      </c>
      <c r="J26" s="124">
        <v>0.5</v>
      </c>
      <c r="K26" s="75">
        <v>50</v>
      </c>
      <c r="L26" s="124">
        <v>0.5</v>
      </c>
      <c r="M26" s="149">
        <v>1</v>
      </c>
      <c r="N26" s="87" t="s">
        <v>110</v>
      </c>
      <c r="O26" s="87" t="s">
        <v>218</v>
      </c>
      <c r="P26" s="77"/>
      <c r="Q26" s="145">
        <v>39561361.549999997</v>
      </c>
      <c r="R26" s="177">
        <v>39561361.549999997</v>
      </c>
      <c r="S26" s="147"/>
    </row>
    <row r="27" spans="1:20" s="79" customFormat="1" ht="108.75" customHeight="1" thickBot="1" x14ac:dyDescent="0.3">
      <c r="A27" s="80" t="s">
        <v>30</v>
      </c>
      <c r="B27" s="81"/>
      <c r="C27" s="80"/>
      <c r="D27" s="89" t="s">
        <v>220</v>
      </c>
      <c r="E27" s="99" t="s">
        <v>107</v>
      </c>
      <c r="F27" s="90">
        <v>32</v>
      </c>
      <c r="G27" s="93" t="s">
        <v>221</v>
      </c>
      <c r="H27" s="97" t="s">
        <v>222</v>
      </c>
      <c r="I27" s="75">
        <v>50</v>
      </c>
      <c r="J27" s="124">
        <v>0.5</v>
      </c>
      <c r="K27" s="75">
        <v>50</v>
      </c>
      <c r="L27" s="124">
        <v>0.5</v>
      </c>
      <c r="M27" s="149">
        <v>1</v>
      </c>
      <c r="N27" s="87" t="s">
        <v>223</v>
      </c>
      <c r="O27" s="87" t="s">
        <v>218</v>
      </c>
      <c r="P27" s="77"/>
      <c r="Q27" s="145">
        <v>99151686.530000001</v>
      </c>
      <c r="R27" s="177">
        <v>99151686.530000001</v>
      </c>
      <c r="S27" s="147"/>
    </row>
    <row r="28" spans="1:20" s="79" customFormat="1" ht="78" customHeight="1" x14ac:dyDescent="0.25">
      <c r="A28" s="80" t="s">
        <v>30</v>
      </c>
      <c r="B28" s="81"/>
      <c r="C28" s="80"/>
      <c r="D28" s="89" t="s">
        <v>220</v>
      </c>
      <c r="E28" s="99" t="s">
        <v>107</v>
      </c>
      <c r="F28" s="83">
        <v>33</v>
      </c>
      <c r="G28" s="151" t="s">
        <v>224</v>
      </c>
      <c r="H28" s="152" t="s">
        <v>225</v>
      </c>
      <c r="I28" s="75">
        <v>50</v>
      </c>
      <c r="J28" s="124">
        <v>0.5</v>
      </c>
      <c r="K28" s="75">
        <v>50</v>
      </c>
      <c r="L28" s="124">
        <v>0.5</v>
      </c>
      <c r="M28" s="149">
        <v>1</v>
      </c>
      <c r="N28" s="87" t="s">
        <v>226</v>
      </c>
      <c r="O28" s="87" t="s">
        <v>218</v>
      </c>
      <c r="P28" s="77"/>
      <c r="Q28" s="145">
        <v>3100000</v>
      </c>
      <c r="R28" s="177">
        <v>3100000</v>
      </c>
      <c r="S28" s="147"/>
    </row>
    <row r="29" spans="1:20" s="79" customFormat="1" ht="71.25" x14ac:dyDescent="0.25">
      <c r="A29" s="80" t="s">
        <v>34</v>
      </c>
      <c r="B29" s="81"/>
      <c r="C29" s="80"/>
      <c r="D29" s="89" t="s">
        <v>200</v>
      </c>
      <c r="E29" s="99" t="s">
        <v>107</v>
      </c>
      <c r="F29" s="90">
        <v>34</v>
      </c>
      <c r="G29" s="87" t="s">
        <v>227</v>
      </c>
      <c r="H29" s="87" t="s">
        <v>228</v>
      </c>
      <c r="I29" s="75">
        <v>50</v>
      </c>
      <c r="J29" s="124">
        <v>0.5</v>
      </c>
      <c r="K29" s="75">
        <v>50</v>
      </c>
      <c r="L29" s="124">
        <v>0.5</v>
      </c>
      <c r="M29" s="149">
        <v>1</v>
      </c>
      <c r="N29" s="87" t="s">
        <v>229</v>
      </c>
      <c r="O29" s="87" t="s">
        <v>230</v>
      </c>
      <c r="P29" s="77"/>
      <c r="Q29" s="145">
        <v>74395682.849999994</v>
      </c>
      <c r="R29" s="177">
        <v>74395682.849999994</v>
      </c>
      <c r="S29" s="206">
        <v>1000000</v>
      </c>
      <c r="T29" s="203" t="s">
        <v>412</v>
      </c>
    </row>
    <row r="30" spans="1:20" s="79" customFormat="1" ht="123" customHeight="1" thickBot="1" x14ac:dyDescent="0.3">
      <c r="A30" s="80" t="s">
        <v>26</v>
      </c>
      <c r="B30" s="81"/>
      <c r="C30" s="94"/>
      <c r="D30" s="96" t="s">
        <v>136</v>
      </c>
      <c r="E30" s="72" t="s">
        <v>117</v>
      </c>
      <c r="F30" s="83">
        <v>35</v>
      </c>
      <c r="G30" s="87" t="s">
        <v>137</v>
      </c>
      <c r="H30" s="87" t="s">
        <v>138</v>
      </c>
      <c r="I30" s="75">
        <v>50</v>
      </c>
      <c r="J30" s="124">
        <v>0.5</v>
      </c>
      <c r="K30" s="75">
        <v>50</v>
      </c>
      <c r="L30" s="124">
        <v>0.5</v>
      </c>
      <c r="M30" s="149">
        <v>1</v>
      </c>
      <c r="N30" s="87" t="s">
        <v>110</v>
      </c>
      <c r="O30" s="87" t="s">
        <v>230</v>
      </c>
      <c r="P30" s="77"/>
      <c r="Q30" s="145">
        <v>250000</v>
      </c>
      <c r="R30" s="177">
        <v>250000</v>
      </c>
      <c r="S30" s="147"/>
    </row>
    <row r="31" spans="1:20" s="79" customFormat="1" ht="96" customHeight="1" thickBot="1" x14ac:dyDescent="0.3">
      <c r="A31" s="153" t="s">
        <v>28</v>
      </c>
      <c r="B31" s="154"/>
      <c r="C31" s="153"/>
      <c r="D31" s="148" t="s">
        <v>193</v>
      </c>
      <c r="E31" s="99" t="s">
        <v>107</v>
      </c>
      <c r="F31" s="90">
        <v>36</v>
      </c>
      <c r="G31" s="155" t="s">
        <v>231</v>
      </c>
      <c r="H31" s="97" t="s">
        <v>155</v>
      </c>
      <c r="I31" s="75">
        <v>50</v>
      </c>
      <c r="J31" s="124">
        <v>0.5</v>
      </c>
      <c r="K31" s="75">
        <v>50</v>
      </c>
      <c r="L31" s="124">
        <v>0.5</v>
      </c>
      <c r="M31" s="149">
        <v>1</v>
      </c>
      <c r="N31" s="87" t="s">
        <v>212</v>
      </c>
      <c r="O31" s="87" t="s">
        <v>232</v>
      </c>
      <c r="P31" s="77"/>
      <c r="Q31" s="145">
        <v>130000000</v>
      </c>
      <c r="R31" s="177">
        <v>130000000</v>
      </c>
      <c r="S31" s="147"/>
    </row>
    <row r="32" spans="1:20" s="79" customFormat="1" ht="114" x14ac:dyDescent="0.25">
      <c r="A32" s="80" t="s">
        <v>26</v>
      </c>
      <c r="B32" s="81"/>
      <c r="C32" s="80"/>
      <c r="D32" s="89" t="s">
        <v>233</v>
      </c>
      <c r="E32" s="99" t="s">
        <v>117</v>
      </c>
      <c r="F32" s="83">
        <v>37</v>
      </c>
      <c r="G32" s="87" t="s">
        <v>234</v>
      </c>
      <c r="H32" s="87" t="s">
        <v>235</v>
      </c>
      <c r="I32" s="75">
        <v>50</v>
      </c>
      <c r="J32" s="124">
        <v>0.5</v>
      </c>
      <c r="K32" s="75">
        <v>50</v>
      </c>
      <c r="L32" s="124">
        <v>0.5</v>
      </c>
      <c r="M32" s="149">
        <v>1</v>
      </c>
      <c r="N32" s="87" t="s">
        <v>236</v>
      </c>
      <c r="O32" s="87" t="s">
        <v>237</v>
      </c>
      <c r="P32" s="77"/>
      <c r="Q32" s="145">
        <v>14995000</v>
      </c>
      <c r="R32" s="177">
        <v>14995000</v>
      </c>
      <c r="S32" s="147"/>
    </row>
    <row r="33" spans="1:21" s="79" customFormat="1" ht="79.5" customHeight="1" x14ac:dyDescent="0.25">
      <c r="A33" s="80" t="s">
        <v>30</v>
      </c>
      <c r="B33" s="81"/>
      <c r="C33" s="80"/>
      <c r="D33" s="89" t="s">
        <v>238</v>
      </c>
      <c r="E33" s="99" t="s">
        <v>107</v>
      </c>
      <c r="F33" s="90">
        <v>38</v>
      </c>
      <c r="G33" s="87" t="s">
        <v>239</v>
      </c>
      <c r="H33" s="87" t="s">
        <v>240</v>
      </c>
      <c r="I33" s="75">
        <v>50</v>
      </c>
      <c r="J33" s="124">
        <v>0.5</v>
      </c>
      <c r="K33" s="75">
        <v>50</v>
      </c>
      <c r="L33" s="124">
        <v>0.5</v>
      </c>
      <c r="M33" s="149">
        <v>1</v>
      </c>
      <c r="N33" s="87" t="s">
        <v>241</v>
      </c>
      <c r="O33" s="87" t="s">
        <v>242</v>
      </c>
      <c r="P33" s="77"/>
      <c r="Q33" s="145">
        <v>95781734.890000001</v>
      </c>
      <c r="R33" s="177">
        <v>95781734.890000001</v>
      </c>
      <c r="S33" s="147"/>
    </row>
    <row r="34" spans="1:21" s="79" customFormat="1" ht="118.5" customHeight="1" x14ac:dyDescent="0.25">
      <c r="A34" s="80" t="s">
        <v>26</v>
      </c>
      <c r="B34" s="81"/>
      <c r="C34" s="94"/>
      <c r="D34" s="96" t="s">
        <v>136</v>
      </c>
      <c r="E34" s="99" t="s">
        <v>117</v>
      </c>
      <c r="F34" s="83">
        <v>39</v>
      </c>
      <c r="G34" s="87" t="s">
        <v>137</v>
      </c>
      <c r="H34" s="87" t="s">
        <v>243</v>
      </c>
      <c r="I34" s="75">
        <v>50</v>
      </c>
      <c r="J34" s="124">
        <v>0.5</v>
      </c>
      <c r="K34" s="75">
        <v>50</v>
      </c>
      <c r="L34" s="124">
        <v>0.5</v>
      </c>
      <c r="M34" s="149">
        <v>1</v>
      </c>
      <c r="N34" s="87" t="s">
        <v>110</v>
      </c>
      <c r="O34" s="87" t="s">
        <v>242</v>
      </c>
      <c r="P34" s="77"/>
      <c r="Q34" s="145">
        <v>1000000</v>
      </c>
      <c r="R34" s="177">
        <v>1000000</v>
      </c>
      <c r="S34" s="147"/>
    </row>
    <row r="35" spans="1:21" s="79" customFormat="1" ht="78.75" customHeight="1" x14ac:dyDescent="0.25">
      <c r="A35" s="80" t="s">
        <v>28</v>
      </c>
      <c r="B35" s="81"/>
      <c r="C35" s="80"/>
      <c r="D35" s="89" t="s">
        <v>244</v>
      </c>
      <c r="E35" s="99" t="s">
        <v>117</v>
      </c>
      <c r="F35" s="90">
        <v>40</v>
      </c>
      <c r="G35" s="87" t="s">
        <v>245</v>
      </c>
      <c r="H35" s="87" t="s">
        <v>246</v>
      </c>
      <c r="I35" s="75">
        <v>50</v>
      </c>
      <c r="J35" s="124">
        <v>0.5</v>
      </c>
      <c r="K35" s="75">
        <v>50</v>
      </c>
      <c r="L35" s="124">
        <v>0.5</v>
      </c>
      <c r="M35" s="149">
        <v>1</v>
      </c>
      <c r="N35" s="87" t="s">
        <v>247</v>
      </c>
      <c r="O35" s="87" t="s">
        <v>248</v>
      </c>
      <c r="P35" s="77"/>
      <c r="Q35" s="145">
        <v>18077343.129999999</v>
      </c>
      <c r="R35" s="177">
        <v>18077343.129999999</v>
      </c>
      <c r="S35" s="147"/>
    </row>
    <row r="36" spans="1:21" s="79" customFormat="1" ht="75.75" customHeight="1" x14ac:dyDescent="0.25">
      <c r="A36" s="80" t="s">
        <v>26</v>
      </c>
      <c r="B36" s="81"/>
      <c r="C36" s="80"/>
      <c r="D36" s="71" t="s">
        <v>106</v>
      </c>
      <c r="E36" s="99" t="s">
        <v>107</v>
      </c>
      <c r="F36" s="83">
        <v>41</v>
      </c>
      <c r="G36" s="74" t="s">
        <v>249</v>
      </c>
      <c r="H36" s="87" t="s">
        <v>155</v>
      </c>
      <c r="I36" s="75">
        <v>50</v>
      </c>
      <c r="J36" s="124">
        <v>0.5</v>
      </c>
      <c r="K36" s="75">
        <v>50</v>
      </c>
      <c r="L36" s="124">
        <v>0.5</v>
      </c>
      <c r="M36" s="149">
        <v>1</v>
      </c>
      <c r="N36" s="87" t="s">
        <v>110</v>
      </c>
      <c r="O36" s="87" t="s">
        <v>250</v>
      </c>
      <c r="P36" s="77"/>
      <c r="Q36" s="145">
        <v>24823275.940000001</v>
      </c>
      <c r="R36" s="177">
        <v>24823275.940000001</v>
      </c>
      <c r="S36" s="147"/>
    </row>
    <row r="37" spans="1:21" s="79" customFormat="1" ht="90" customHeight="1" x14ac:dyDescent="0.25">
      <c r="A37" s="80" t="s">
        <v>28</v>
      </c>
      <c r="B37" s="81"/>
      <c r="C37" s="80"/>
      <c r="D37" s="89" t="s">
        <v>251</v>
      </c>
      <c r="E37" s="99" t="s">
        <v>117</v>
      </c>
      <c r="F37" s="90">
        <v>42</v>
      </c>
      <c r="G37" s="100" t="s">
        <v>252</v>
      </c>
      <c r="H37" s="97" t="s">
        <v>253</v>
      </c>
      <c r="I37" s="75">
        <v>50</v>
      </c>
      <c r="J37" s="124">
        <v>0.5</v>
      </c>
      <c r="K37" s="75">
        <v>50</v>
      </c>
      <c r="L37" s="124">
        <v>0.5</v>
      </c>
      <c r="M37" s="149">
        <v>1</v>
      </c>
      <c r="N37" s="87" t="s">
        <v>254</v>
      </c>
      <c r="O37" s="87" t="s">
        <v>255</v>
      </c>
      <c r="P37" s="77"/>
      <c r="Q37" s="145">
        <v>7050000</v>
      </c>
      <c r="R37" s="177">
        <v>7050000</v>
      </c>
      <c r="S37" s="147"/>
    </row>
    <row r="38" spans="1:21" s="79" customFormat="1" ht="100.5" thickBot="1" x14ac:dyDescent="0.3">
      <c r="A38" s="80" t="s">
        <v>34</v>
      </c>
      <c r="B38" s="81"/>
      <c r="C38" s="80"/>
      <c r="D38" s="89" t="s">
        <v>200</v>
      </c>
      <c r="E38" s="99" t="s">
        <v>117</v>
      </c>
      <c r="F38" s="83">
        <v>43</v>
      </c>
      <c r="G38" s="87" t="s">
        <v>256</v>
      </c>
      <c r="H38" s="74" t="s">
        <v>257</v>
      </c>
      <c r="I38" s="75">
        <v>50</v>
      </c>
      <c r="J38" s="124">
        <v>0.5</v>
      </c>
      <c r="K38" s="75">
        <v>50</v>
      </c>
      <c r="L38" s="124">
        <v>0.5</v>
      </c>
      <c r="M38" s="149">
        <v>1</v>
      </c>
      <c r="N38" s="87" t="s">
        <v>258</v>
      </c>
      <c r="O38" s="87" t="s">
        <v>259</v>
      </c>
      <c r="P38" s="77"/>
      <c r="Q38" s="145">
        <v>5000000</v>
      </c>
      <c r="R38" s="177">
        <v>5000000</v>
      </c>
      <c r="S38" s="147"/>
    </row>
    <row r="39" spans="1:21" s="79" customFormat="1" ht="17.25" hidden="1" customHeight="1" x14ac:dyDescent="0.25">
      <c r="A39" s="80"/>
      <c r="B39" s="81"/>
      <c r="C39" s="80"/>
      <c r="D39" s="89"/>
      <c r="E39" s="99"/>
      <c r="F39" s="83"/>
      <c r="G39" s="87"/>
      <c r="H39" s="87"/>
      <c r="I39" s="156"/>
      <c r="J39" s="157">
        <v>0</v>
      </c>
      <c r="K39" s="156"/>
      <c r="L39" s="157">
        <v>0</v>
      </c>
      <c r="M39" s="149">
        <v>0</v>
      </c>
      <c r="N39" s="87"/>
      <c r="O39" s="87"/>
      <c r="P39" s="77"/>
      <c r="Q39" s="158"/>
      <c r="R39" s="159"/>
    </row>
    <row r="40" spans="1:21" s="113" customFormat="1" ht="22.5" customHeight="1" thickBot="1" x14ac:dyDescent="0.3">
      <c r="A40" s="286" t="s">
        <v>181</v>
      </c>
      <c r="B40" s="287"/>
      <c r="C40" s="287"/>
      <c r="D40" s="287"/>
      <c r="E40" s="287"/>
      <c r="F40" s="287"/>
      <c r="G40" s="287"/>
      <c r="H40" s="287"/>
      <c r="I40" s="287"/>
      <c r="J40" s="287"/>
      <c r="K40" s="287"/>
      <c r="L40" s="288"/>
      <c r="M40" s="162">
        <v>24</v>
      </c>
      <c r="N40" s="161"/>
      <c r="O40" s="160"/>
      <c r="P40" s="163"/>
      <c r="Q40" s="163">
        <f>SUM(Q15:Q38)</f>
        <v>1665946666.2700002</v>
      </c>
      <c r="R40" s="163">
        <f>SUM(R15:R38)</f>
        <v>1628586666.2700002</v>
      </c>
      <c r="S40" s="102"/>
      <c r="T40" s="79"/>
      <c r="U40" s="79"/>
    </row>
    <row r="41" spans="1:21" s="67" customFormat="1" ht="23.25" customHeight="1" thickBot="1" x14ac:dyDescent="0.25">
      <c r="A41" s="273" t="s">
        <v>182</v>
      </c>
      <c r="B41" s="274"/>
      <c r="C41" s="274"/>
      <c r="D41" s="274"/>
      <c r="E41" s="274"/>
      <c r="F41" s="274"/>
      <c r="G41" s="274"/>
      <c r="H41" s="274"/>
      <c r="I41" s="274"/>
      <c r="J41" s="274"/>
      <c r="K41" s="274"/>
      <c r="L41" s="275"/>
      <c r="M41" s="132">
        <v>1</v>
      </c>
      <c r="N41" s="114"/>
      <c r="O41" s="271">
        <f>SUM(Q40:R40)</f>
        <v>3294533332.5400004</v>
      </c>
      <c r="P41" s="271"/>
      <c r="Q41" s="271"/>
      <c r="R41" s="272"/>
      <c r="S41" s="164"/>
    </row>
    <row r="42" spans="1:21" x14ac:dyDescent="0.25">
      <c r="J42" s="116"/>
      <c r="K42" s="116"/>
      <c r="T42" s="117"/>
      <c r="U42" s="79"/>
    </row>
    <row r="43" spans="1:21" hidden="1" x14ac:dyDescent="0.25">
      <c r="A43" s="55" t="s">
        <v>117</v>
      </c>
      <c r="J43" s="116"/>
      <c r="K43" s="116"/>
      <c r="S43" s="117"/>
      <c r="T43" s="117"/>
      <c r="U43" s="79"/>
    </row>
    <row r="44" spans="1:21" hidden="1" x14ac:dyDescent="0.25">
      <c r="A44" s="55" t="s">
        <v>107</v>
      </c>
      <c r="J44" s="116"/>
      <c r="K44" s="116"/>
      <c r="S44" s="117"/>
      <c r="T44" s="117"/>
      <c r="U44" s="79"/>
    </row>
    <row r="45" spans="1:21" hidden="1" x14ac:dyDescent="0.25">
      <c r="A45" s="55" t="s">
        <v>192</v>
      </c>
      <c r="G45" s="165"/>
      <c r="H45" s="166"/>
      <c r="I45" s="166"/>
      <c r="J45" s="116"/>
      <c r="K45" s="116"/>
      <c r="S45" s="117"/>
      <c r="T45" s="117"/>
      <c r="U45" s="79"/>
    </row>
    <row r="46" spans="1:21" hidden="1" x14ac:dyDescent="0.25">
      <c r="A46" s="55" t="s">
        <v>197</v>
      </c>
      <c r="G46" s="167"/>
      <c r="H46" s="166"/>
      <c r="I46" s="166"/>
      <c r="J46" s="116"/>
      <c r="K46" s="116"/>
      <c r="S46" s="117"/>
      <c r="T46" s="117"/>
      <c r="U46" s="79"/>
    </row>
    <row r="47" spans="1:21" hidden="1" x14ac:dyDescent="0.25">
      <c r="A47" s="55" t="s">
        <v>204</v>
      </c>
      <c r="G47" s="165"/>
      <c r="H47" s="166"/>
      <c r="I47" s="166"/>
      <c r="J47" s="116"/>
      <c r="K47" s="116"/>
      <c r="S47" s="117"/>
      <c r="T47" s="117"/>
      <c r="U47" s="79"/>
    </row>
    <row r="48" spans="1:21" hidden="1" x14ac:dyDescent="0.25">
      <c r="A48" s="55" t="s">
        <v>208</v>
      </c>
      <c r="G48" s="167"/>
      <c r="H48" s="166"/>
      <c r="I48" s="166"/>
      <c r="J48" s="116"/>
      <c r="K48" s="116"/>
      <c r="S48" s="117"/>
      <c r="T48" s="117"/>
      <c r="U48" s="79"/>
    </row>
    <row r="49" spans="1:21" hidden="1" x14ac:dyDescent="0.25">
      <c r="A49" s="55" t="s">
        <v>213</v>
      </c>
      <c r="G49" s="165"/>
      <c r="H49" s="166"/>
      <c r="I49" s="166"/>
      <c r="J49" s="116"/>
      <c r="K49" s="116"/>
      <c r="S49" s="117"/>
      <c r="T49" s="117"/>
      <c r="U49" s="79"/>
    </row>
    <row r="50" spans="1:21" hidden="1" x14ac:dyDescent="0.25">
      <c r="A50" s="55" t="s">
        <v>260</v>
      </c>
      <c r="G50" s="167"/>
      <c r="H50" s="166"/>
      <c r="I50" s="166"/>
      <c r="J50" s="116"/>
      <c r="K50" s="116"/>
      <c r="S50" s="117"/>
      <c r="T50" s="117"/>
      <c r="U50" s="79"/>
    </row>
    <row r="51" spans="1:21" hidden="1" x14ac:dyDescent="0.25">
      <c r="A51" s="55" t="s">
        <v>261</v>
      </c>
      <c r="G51" s="165"/>
      <c r="H51" s="166"/>
      <c r="I51" s="166"/>
      <c r="J51" s="116"/>
      <c r="K51" s="116"/>
      <c r="S51" s="117"/>
      <c r="T51" s="117"/>
      <c r="U51" s="79"/>
    </row>
    <row r="52" spans="1:21" hidden="1" x14ac:dyDescent="0.25">
      <c r="A52" s="55" t="s">
        <v>262</v>
      </c>
      <c r="G52" s="167"/>
      <c r="H52" s="166"/>
      <c r="I52" s="166"/>
      <c r="J52" s="116"/>
      <c r="K52" s="116"/>
      <c r="S52" s="117"/>
      <c r="T52" s="117"/>
      <c r="U52" s="79"/>
    </row>
    <row r="53" spans="1:21" hidden="1" x14ac:dyDescent="0.25">
      <c r="A53" s="55" t="s">
        <v>216</v>
      </c>
      <c r="G53" s="165"/>
      <c r="H53" s="166"/>
      <c r="I53" s="166"/>
      <c r="J53" s="116"/>
      <c r="K53" s="116"/>
      <c r="S53" s="117"/>
      <c r="T53" s="117"/>
      <c r="U53" s="79"/>
    </row>
    <row r="54" spans="1:21" hidden="1" x14ac:dyDescent="0.25">
      <c r="A54" s="55" t="s">
        <v>218</v>
      </c>
      <c r="G54" s="167"/>
      <c r="H54" s="166"/>
      <c r="I54" s="166"/>
      <c r="J54" s="116"/>
      <c r="K54" s="116"/>
      <c r="S54" s="117"/>
      <c r="T54" s="117"/>
      <c r="U54" s="79"/>
    </row>
    <row r="55" spans="1:21" hidden="1" x14ac:dyDescent="0.25">
      <c r="A55" s="55" t="s">
        <v>230</v>
      </c>
      <c r="G55" s="165"/>
      <c r="H55" s="166"/>
      <c r="I55" s="166"/>
      <c r="J55" s="116"/>
      <c r="K55" s="116"/>
      <c r="S55" s="117"/>
      <c r="T55" s="117"/>
      <c r="U55" s="79"/>
    </row>
    <row r="56" spans="1:21" hidden="1" x14ac:dyDescent="0.25">
      <c r="A56" s="55" t="s">
        <v>263</v>
      </c>
      <c r="G56" s="167"/>
      <c r="H56" s="166"/>
      <c r="I56" s="166"/>
      <c r="S56" s="117"/>
      <c r="T56" s="117"/>
      <c r="U56" s="79"/>
    </row>
    <row r="57" spans="1:21" s="67" customFormat="1" hidden="1" x14ac:dyDescent="0.25">
      <c r="A57" s="55" t="s">
        <v>264</v>
      </c>
      <c r="B57" s="55"/>
      <c r="C57" s="55"/>
      <c r="E57" s="55"/>
      <c r="F57" s="115"/>
      <c r="G57" s="165"/>
      <c r="H57" s="166"/>
      <c r="I57" s="166"/>
      <c r="J57" s="55"/>
      <c r="K57" s="56"/>
      <c r="L57" s="56"/>
      <c r="M57" s="56"/>
      <c r="N57" s="55"/>
      <c r="O57" s="55"/>
      <c r="P57" s="55"/>
      <c r="Q57" s="55"/>
      <c r="R57" s="55"/>
      <c r="S57" s="117"/>
      <c r="T57" s="117"/>
      <c r="U57" s="79"/>
    </row>
    <row r="58" spans="1:21" s="79" customFormat="1" hidden="1" x14ac:dyDescent="0.25">
      <c r="A58" s="55" t="s">
        <v>265</v>
      </c>
      <c r="B58" s="55"/>
      <c r="C58" s="55"/>
      <c r="E58" s="55"/>
      <c r="F58" s="115"/>
      <c r="G58" s="167"/>
      <c r="H58" s="166"/>
      <c r="I58" s="166"/>
      <c r="J58" s="55"/>
      <c r="K58" s="56"/>
      <c r="L58" s="56"/>
      <c r="M58" s="56"/>
      <c r="N58" s="55"/>
      <c r="O58" s="55"/>
      <c r="P58" s="55"/>
      <c r="Q58" s="55"/>
      <c r="R58" s="55"/>
      <c r="S58" s="117"/>
      <c r="T58" s="117"/>
    </row>
    <row r="59" spans="1:21" s="79" customFormat="1" hidden="1" x14ac:dyDescent="0.25">
      <c r="A59" s="55" t="s">
        <v>266</v>
      </c>
      <c r="B59" s="55"/>
      <c r="C59" s="55"/>
      <c r="E59" s="55"/>
      <c r="F59" s="115"/>
      <c r="G59" s="165"/>
      <c r="H59" s="166"/>
      <c r="I59" s="166"/>
      <c r="J59" s="55"/>
      <c r="K59" s="56"/>
      <c r="L59" s="56"/>
      <c r="M59" s="56"/>
      <c r="N59" s="55"/>
      <c r="O59" s="55"/>
      <c r="P59" s="55"/>
      <c r="Q59" s="55"/>
      <c r="R59" s="55"/>
      <c r="S59" s="117"/>
      <c r="T59" s="117"/>
    </row>
    <row r="60" spans="1:21" s="79" customFormat="1" hidden="1" x14ac:dyDescent="0.25">
      <c r="A60" s="55" t="s">
        <v>232</v>
      </c>
      <c r="B60" s="55"/>
      <c r="C60" s="55"/>
      <c r="E60" s="55"/>
      <c r="F60" s="115"/>
      <c r="G60" s="167"/>
      <c r="H60" s="166"/>
      <c r="I60" s="166"/>
      <c r="J60" s="55"/>
      <c r="K60" s="56"/>
      <c r="L60" s="56"/>
      <c r="M60" s="56"/>
      <c r="N60" s="55"/>
      <c r="O60" s="55"/>
      <c r="P60" s="55"/>
      <c r="Q60" s="55"/>
      <c r="R60" s="55"/>
      <c r="S60" s="117"/>
      <c r="T60" s="117"/>
    </row>
    <row r="61" spans="1:21" s="79" customFormat="1" hidden="1" x14ac:dyDescent="0.25">
      <c r="A61" s="55" t="s">
        <v>237</v>
      </c>
      <c r="B61" s="55"/>
      <c r="C61" s="55"/>
      <c r="E61" s="55"/>
      <c r="F61" s="115"/>
      <c r="G61" s="165"/>
      <c r="H61" s="166"/>
      <c r="I61" s="166"/>
      <c r="J61" s="55"/>
      <c r="K61" s="56"/>
      <c r="L61" s="56"/>
      <c r="M61" s="56"/>
      <c r="N61" s="55"/>
      <c r="O61" s="55"/>
      <c r="P61" s="55"/>
      <c r="Q61" s="55"/>
      <c r="R61" s="55"/>
      <c r="S61" s="117"/>
      <c r="T61" s="117"/>
    </row>
    <row r="62" spans="1:21" s="79" customFormat="1" hidden="1" x14ac:dyDescent="0.25">
      <c r="A62" s="55" t="s">
        <v>267</v>
      </c>
      <c r="B62" s="55"/>
      <c r="C62" s="55"/>
      <c r="E62" s="55"/>
      <c r="F62" s="115"/>
      <c r="G62" s="167"/>
      <c r="H62" s="166"/>
      <c r="I62" s="166"/>
      <c r="J62" s="55"/>
      <c r="K62" s="56"/>
      <c r="L62" s="56"/>
      <c r="M62" s="56"/>
      <c r="N62" s="55"/>
      <c r="O62" s="55"/>
      <c r="P62" s="55"/>
      <c r="Q62" s="55"/>
      <c r="R62" s="55"/>
      <c r="S62" s="117"/>
      <c r="T62" s="117"/>
    </row>
    <row r="63" spans="1:21" s="79" customFormat="1" hidden="1" x14ac:dyDescent="0.25">
      <c r="A63" s="55" t="s">
        <v>268</v>
      </c>
      <c r="B63" s="55"/>
      <c r="C63" s="55"/>
      <c r="E63" s="55"/>
      <c r="F63" s="115"/>
      <c r="G63" s="165"/>
      <c r="H63" s="166"/>
      <c r="I63" s="166"/>
      <c r="J63" s="55"/>
      <c r="K63" s="56"/>
      <c r="L63" s="56"/>
      <c r="M63" s="56"/>
      <c r="N63" s="55"/>
      <c r="O63" s="55"/>
      <c r="P63" s="55"/>
      <c r="Q63" s="55"/>
      <c r="R63" s="55"/>
      <c r="S63" s="117"/>
      <c r="T63" s="117"/>
    </row>
    <row r="64" spans="1:21" s="113" customFormat="1" hidden="1" x14ac:dyDescent="0.25">
      <c r="A64" s="55" t="s">
        <v>269</v>
      </c>
      <c r="B64" s="55"/>
      <c r="C64" s="55"/>
      <c r="E64" s="55"/>
      <c r="F64" s="115"/>
      <c r="G64" s="167"/>
      <c r="H64" s="166"/>
      <c r="I64" s="166"/>
      <c r="J64" s="55"/>
      <c r="K64" s="56"/>
      <c r="L64" s="56"/>
      <c r="M64" s="56"/>
      <c r="N64" s="55"/>
      <c r="O64" s="55"/>
      <c r="P64" s="55"/>
      <c r="Q64" s="55"/>
      <c r="R64" s="55"/>
      <c r="S64" s="117"/>
      <c r="T64" s="117"/>
      <c r="U64" s="79"/>
    </row>
    <row r="65" spans="1:21" s="113" customFormat="1" hidden="1" x14ac:dyDescent="0.25">
      <c r="A65" s="55" t="s">
        <v>270</v>
      </c>
      <c r="B65" s="55"/>
      <c r="C65" s="55"/>
      <c r="E65" s="55"/>
      <c r="F65" s="115"/>
      <c r="G65" s="165"/>
      <c r="H65" s="166"/>
      <c r="I65" s="166"/>
      <c r="J65" s="55"/>
      <c r="K65" s="56"/>
      <c r="L65" s="56"/>
      <c r="M65" s="56"/>
      <c r="N65" s="55"/>
      <c r="O65" s="55"/>
      <c r="P65" s="55"/>
      <c r="Q65" s="55"/>
      <c r="R65" s="55"/>
      <c r="S65" s="117"/>
      <c r="T65" s="117"/>
      <c r="U65" s="79"/>
    </row>
    <row r="66" spans="1:21" s="113" customFormat="1" hidden="1" x14ac:dyDescent="0.25">
      <c r="A66" s="55" t="s">
        <v>271</v>
      </c>
      <c r="B66" s="55"/>
      <c r="C66" s="55"/>
      <c r="E66" s="55"/>
      <c r="F66" s="115"/>
      <c r="G66" s="167"/>
      <c r="H66" s="166"/>
      <c r="I66" s="166"/>
      <c r="J66" s="55"/>
      <c r="K66" s="56"/>
      <c r="L66" s="56"/>
      <c r="M66" s="56"/>
      <c r="N66" s="55"/>
      <c r="O66" s="55"/>
      <c r="P66" s="55"/>
      <c r="Q66" s="55"/>
      <c r="R66" s="55"/>
      <c r="S66" s="117"/>
      <c r="T66" s="117"/>
      <c r="U66" s="79"/>
    </row>
    <row r="67" spans="1:21" hidden="1" x14ac:dyDescent="0.25">
      <c r="A67" s="55" t="s">
        <v>242</v>
      </c>
      <c r="G67" s="165"/>
      <c r="H67" s="166"/>
      <c r="I67" s="166"/>
      <c r="S67" s="117"/>
      <c r="T67" s="117"/>
      <c r="U67" s="79"/>
    </row>
    <row r="68" spans="1:21" hidden="1" x14ac:dyDescent="0.25">
      <c r="A68" s="55" t="s">
        <v>272</v>
      </c>
      <c r="G68" s="167"/>
      <c r="H68" s="166"/>
      <c r="I68" s="166"/>
      <c r="S68" s="117"/>
      <c r="T68" s="117"/>
    </row>
    <row r="69" spans="1:21" hidden="1" x14ac:dyDescent="0.25">
      <c r="A69" s="55" t="s">
        <v>248</v>
      </c>
      <c r="G69" s="165"/>
      <c r="H69" s="166"/>
      <c r="I69" s="166"/>
      <c r="S69" s="117"/>
      <c r="T69" s="117"/>
    </row>
    <row r="70" spans="1:21" hidden="1" x14ac:dyDescent="0.25">
      <c r="A70" s="55" t="s">
        <v>273</v>
      </c>
      <c r="G70" s="167"/>
      <c r="H70" s="166"/>
      <c r="I70" s="166"/>
      <c r="S70" s="117"/>
      <c r="T70" s="117"/>
    </row>
    <row r="71" spans="1:21" hidden="1" x14ac:dyDescent="0.25">
      <c r="A71" s="55" t="s">
        <v>250</v>
      </c>
      <c r="G71" s="165"/>
      <c r="H71" s="166"/>
      <c r="I71" s="166"/>
    </row>
    <row r="72" spans="1:21" hidden="1" x14ac:dyDescent="0.25">
      <c r="A72" s="55" t="s">
        <v>255</v>
      </c>
      <c r="G72" s="167"/>
      <c r="H72" s="166"/>
      <c r="I72" s="166"/>
    </row>
    <row r="73" spans="1:21" hidden="1" x14ac:dyDescent="0.25">
      <c r="A73" s="55" t="s">
        <v>259</v>
      </c>
      <c r="G73" s="165"/>
      <c r="H73" s="166"/>
      <c r="I73" s="166"/>
    </row>
    <row r="74" spans="1:21" hidden="1" x14ac:dyDescent="0.25">
      <c r="A74" s="55" t="s">
        <v>274</v>
      </c>
      <c r="G74" s="167"/>
      <c r="H74" s="166"/>
      <c r="I74" s="166"/>
    </row>
    <row r="75" spans="1:21" hidden="1" x14ac:dyDescent="0.25">
      <c r="A75" s="55" t="s">
        <v>275</v>
      </c>
      <c r="G75" s="165"/>
      <c r="H75" s="166"/>
      <c r="I75" s="166"/>
    </row>
    <row r="76" spans="1:21" hidden="1" x14ac:dyDescent="0.25">
      <c r="A76" s="55" t="s">
        <v>26</v>
      </c>
      <c r="G76" s="167"/>
      <c r="H76" s="166"/>
      <c r="I76" s="166"/>
    </row>
    <row r="77" spans="1:21" hidden="1" x14ac:dyDescent="0.25">
      <c r="A77" s="55" t="s">
        <v>28</v>
      </c>
      <c r="G77" s="165"/>
      <c r="H77" s="166"/>
      <c r="I77" s="166"/>
    </row>
    <row r="78" spans="1:21" hidden="1" x14ac:dyDescent="0.25">
      <c r="A78" s="55" t="s">
        <v>30</v>
      </c>
      <c r="G78" s="167"/>
      <c r="H78" s="166"/>
      <c r="I78" s="166"/>
    </row>
    <row r="79" spans="1:21" hidden="1" x14ac:dyDescent="0.25">
      <c r="A79" s="55" t="s">
        <v>32</v>
      </c>
      <c r="G79" s="165"/>
      <c r="H79" s="166"/>
      <c r="I79" s="166"/>
    </row>
    <row r="80" spans="1:21" hidden="1" x14ac:dyDescent="0.25">
      <c r="A80" s="55" t="s">
        <v>34</v>
      </c>
      <c r="G80" s="167"/>
      <c r="H80" s="166"/>
      <c r="I80" s="166"/>
    </row>
    <row r="81" spans="1:9" hidden="1" x14ac:dyDescent="0.25">
      <c r="A81" s="55" t="s">
        <v>36</v>
      </c>
      <c r="G81" s="165"/>
      <c r="H81" s="166"/>
      <c r="I81" s="166"/>
    </row>
    <row r="82" spans="1:9" hidden="1" x14ac:dyDescent="0.25">
      <c r="A82" s="55" t="s">
        <v>36</v>
      </c>
      <c r="G82" s="167"/>
      <c r="H82" s="166"/>
      <c r="I82" s="166"/>
    </row>
    <row r="83" spans="1:9" hidden="1" x14ac:dyDescent="0.25">
      <c r="A83" s="55" t="s">
        <v>36</v>
      </c>
      <c r="G83" s="165"/>
      <c r="H83" s="166"/>
      <c r="I83" s="166"/>
    </row>
    <row r="84" spans="1:9" hidden="1" x14ac:dyDescent="0.25">
      <c r="A84" s="55" t="s">
        <v>36</v>
      </c>
      <c r="G84" s="167"/>
      <c r="H84" s="166"/>
      <c r="I84" s="166"/>
    </row>
    <row r="85" spans="1:9" hidden="1" x14ac:dyDescent="0.25">
      <c r="A85" s="55" t="s">
        <v>36</v>
      </c>
      <c r="G85" s="165"/>
      <c r="H85" s="166"/>
      <c r="I85" s="166"/>
    </row>
    <row r="86" spans="1:9" hidden="1" x14ac:dyDescent="0.25">
      <c r="A86" s="55" t="s">
        <v>36</v>
      </c>
      <c r="G86" s="167"/>
      <c r="H86" s="166"/>
      <c r="I86" s="166"/>
    </row>
    <row r="87" spans="1:9" hidden="1" x14ac:dyDescent="0.25">
      <c r="A87" s="55" t="s">
        <v>36</v>
      </c>
      <c r="G87" s="168"/>
      <c r="H87" s="166"/>
      <c r="I87" s="166"/>
    </row>
    <row r="88" spans="1:9" hidden="1" x14ac:dyDescent="0.25">
      <c r="A88" s="55" t="s">
        <v>36</v>
      </c>
      <c r="G88" s="166"/>
      <c r="H88" s="166"/>
      <c r="I88" s="166"/>
    </row>
    <row r="89" spans="1:9" hidden="1" x14ac:dyDescent="0.25">
      <c r="A89" s="55" t="s">
        <v>36</v>
      </c>
      <c r="G89" s="166"/>
      <c r="H89" s="166"/>
      <c r="I89" s="166"/>
    </row>
    <row r="90" spans="1:9" hidden="1" x14ac:dyDescent="0.25">
      <c r="A90" s="55" t="s">
        <v>36</v>
      </c>
      <c r="G90" s="166"/>
      <c r="H90" s="166"/>
      <c r="I90" s="166"/>
    </row>
    <row r="91" spans="1:9" hidden="1" x14ac:dyDescent="0.25">
      <c r="A91" s="55" t="s">
        <v>36</v>
      </c>
      <c r="G91" s="166"/>
      <c r="H91" s="166"/>
      <c r="I91" s="166"/>
    </row>
    <row r="92" spans="1:9" hidden="1" x14ac:dyDescent="0.25">
      <c r="A92" s="55" t="s">
        <v>36</v>
      </c>
      <c r="G92" s="166"/>
      <c r="H92" s="166"/>
      <c r="I92" s="166"/>
    </row>
    <row r="93" spans="1:9" hidden="1" x14ac:dyDescent="0.25">
      <c r="A93" s="55" t="s">
        <v>36</v>
      </c>
      <c r="G93" s="166"/>
      <c r="H93" s="166"/>
      <c r="I93" s="166"/>
    </row>
    <row r="94" spans="1:9" hidden="1" x14ac:dyDescent="0.25">
      <c r="A94" s="55" t="s">
        <v>36</v>
      </c>
      <c r="G94" s="166"/>
      <c r="H94" s="166"/>
      <c r="I94" s="166"/>
    </row>
    <row r="95" spans="1:9" hidden="1" x14ac:dyDescent="0.25">
      <c r="A95" s="55" t="s">
        <v>36</v>
      </c>
      <c r="G95" s="166"/>
      <c r="H95" s="166"/>
      <c r="I95" s="166"/>
    </row>
    <row r="96" spans="1:9" hidden="1" x14ac:dyDescent="0.25">
      <c r="A96" s="55" t="s">
        <v>36</v>
      </c>
      <c r="G96" s="166"/>
      <c r="H96" s="166"/>
      <c r="I96" s="166"/>
    </row>
    <row r="97" spans="1:9" hidden="1" x14ac:dyDescent="0.25">
      <c r="A97" s="55" t="s">
        <v>37</v>
      </c>
      <c r="G97" s="166"/>
      <c r="H97" s="166"/>
      <c r="I97" s="166"/>
    </row>
    <row r="98" spans="1:9" hidden="1" x14ac:dyDescent="0.25">
      <c r="G98" s="166"/>
      <c r="H98" s="166"/>
      <c r="I98" s="166"/>
    </row>
    <row r="99" spans="1:9" hidden="1" x14ac:dyDescent="0.25">
      <c r="A99" s="55" t="s">
        <v>276</v>
      </c>
      <c r="G99" s="166"/>
      <c r="H99" s="166"/>
      <c r="I99" s="166"/>
    </row>
    <row r="100" spans="1:9" hidden="1" x14ac:dyDescent="0.25">
      <c r="A100" s="55" t="s">
        <v>217</v>
      </c>
      <c r="G100" s="166"/>
      <c r="H100" s="166"/>
      <c r="I100" s="166"/>
    </row>
    <row r="101" spans="1:9" hidden="1" x14ac:dyDescent="0.25">
      <c r="A101" s="55" t="s">
        <v>277</v>
      </c>
      <c r="G101" s="166"/>
      <c r="H101" s="166"/>
      <c r="I101" s="166"/>
    </row>
    <row r="102" spans="1:9" hidden="1" x14ac:dyDescent="0.25">
      <c r="A102" s="55" t="s">
        <v>278</v>
      </c>
      <c r="G102" s="166"/>
      <c r="H102" s="166"/>
      <c r="I102" s="166"/>
    </row>
    <row r="103" spans="1:9" hidden="1" x14ac:dyDescent="0.25">
      <c r="A103" s="55" t="s">
        <v>279</v>
      </c>
      <c r="G103" s="166"/>
      <c r="H103" s="166"/>
      <c r="I103" s="66"/>
    </row>
    <row r="104" spans="1:9" hidden="1" x14ac:dyDescent="0.25">
      <c r="A104" s="55" t="s">
        <v>280</v>
      </c>
      <c r="G104" s="166"/>
      <c r="H104" s="166"/>
      <c r="I104" s="166"/>
    </row>
    <row r="105" spans="1:9" hidden="1" x14ac:dyDescent="0.25">
      <c r="A105" s="55" t="s">
        <v>281</v>
      </c>
      <c r="G105" s="166"/>
      <c r="H105" s="166"/>
      <c r="I105" s="166"/>
    </row>
    <row r="106" spans="1:9" hidden="1" x14ac:dyDescent="0.25">
      <c r="A106" s="136" t="s">
        <v>56</v>
      </c>
      <c r="B106" s="136"/>
      <c r="C106" s="136"/>
      <c r="G106" s="166"/>
      <c r="H106" s="166"/>
      <c r="I106" s="166"/>
    </row>
    <row r="107" spans="1:9" hidden="1" x14ac:dyDescent="0.25">
      <c r="A107" s="136"/>
      <c r="B107" s="136"/>
      <c r="C107" s="136"/>
    </row>
    <row r="108" spans="1:9" x14ac:dyDescent="0.25">
      <c r="A108" s="136"/>
      <c r="B108" s="136"/>
      <c r="C108" s="136"/>
    </row>
    <row r="109" spans="1:9" x14ac:dyDescent="0.25">
      <c r="A109" s="136"/>
      <c r="B109" s="136"/>
      <c r="C109" s="136"/>
    </row>
  </sheetData>
  <mergeCells count="20">
    <mergeCell ref="A40:L40"/>
    <mergeCell ref="A41:L41"/>
    <mergeCell ref="O41:R41"/>
    <mergeCell ref="I13:I14"/>
    <mergeCell ref="K13:K14"/>
    <mergeCell ref="M13:M14"/>
    <mergeCell ref="Q13:Q14"/>
    <mergeCell ref="R13:R14"/>
    <mergeCell ref="N12:N14"/>
    <mergeCell ref="O12:O14"/>
    <mergeCell ref="Q12:R12"/>
    <mergeCell ref="A5:H5"/>
    <mergeCell ref="D11:R11"/>
    <mergeCell ref="A12:A13"/>
    <mergeCell ref="B12:B14"/>
    <mergeCell ref="C12:C14"/>
    <mergeCell ref="D12:D14"/>
    <mergeCell ref="E12:G13"/>
    <mergeCell ref="H12:H14"/>
    <mergeCell ref="I12:M12"/>
  </mergeCells>
  <dataValidations count="5">
    <dataValidation type="list" allowBlank="1" showInputMessage="1" showErrorMessage="1" prompt="Utilizar para el servicio 09 las opciones a) Educativos, b) Culturales o c) Deportivos.  Para el  31: a) Centros de enseñanza, b) Centros deportivos y de recreación, c) Centros culturales, d) Centros y programas de salud o e) Otros" sqref="P65406:P65572 P15:P39 JC15:JC39 SY15:SY39 ACU15:ACU39 AMQ15:AMQ39 AWM15:AWM39 BGI15:BGI39 BQE15:BQE39 CAA15:CAA39 CJW15:CJW39 CTS15:CTS39 DDO15:DDO39 DNK15:DNK39 DXG15:DXG39 EHC15:EHC39 EQY15:EQY39 FAU15:FAU39 FKQ15:FKQ39 FUM15:FUM39 GEI15:GEI39 GOE15:GOE39 GYA15:GYA39 HHW15:HHW39 HRS15:HRS39 IBO15:IBO39 ILK15:ILK39 IVG15:IVG39 JFC15:JFC39 JOY15:JOY39 JYU15:JYU39 KIQ15:KIQ39 KSM15:KSM39 LCI15:LCI39 LME15:LME39 LWA15:LWA39 MFW15:MFW39 MPS15:MPS39 MZO15:MZO39 NJK15:NJK39 NTG15:NTG39 ODC15:ODC39 OMY15:OMY39 OWU15:OWU39 PGQ15:PGQ39 PQM15:PQM39 QAI15:QAI39 QKE15:QKE39 QUA15:QUA39 RDW15:RDW39 RNS15:RNS39 RXO15:RXO39 SHK15:SHK39 SRG15:SRG39 TBC15:TBC39 TKY15:TKY39 TUU15:TUU39 UEQ15:UEQ39 UOM15:UOM39 UYI15:UYI39 VIE15:VIE39 VSA15:VSA39 WBW15:WBW39 WLS15:WLS39 WVO15:WVO39 JC65406:JC65572 SY65406:SY65572 ACU65406:ACU65572 AMQ65406:AMQ65572 AWM65406:AWM65572 BGI65406:BGI65572 BQE65406:BQE65572 CAA65406:CAA65572 CJW65406:CJW65572 CTS65406:CTS65572 DDO65406:DDO65572 DNK65406:DNK65572 DXG65406:DXG65572 EHC65406:EHC65572 EQY65406:EQY65572 FAU65406:FAU65572 FKQ65406:FKQ65572 FUM65406:FUM65572 GEI65406:GEI65572 GOE65406:GOE65572 GYA65406:GYA65572 HHW65406:HHW65572 HRS65406:HRS65572 IBO65406:IBO65572 ILK65406:ILK65572 IVG65406:IVG65572 JFC65406:JFC65572 JOY65406:JOY65572 JYU65406:JYU65572 KIQ65406:KIQ65572 KSM65406:KSM65572 LCI65406:LCI65572 LME65406:LME65572 LWA65406:LWA65572 MFW65406:MFW65572 MPS65406:MPS65572 MZO65406:MZO65572 NJK65406:NJK65572 NTG65406:NTG65572 ODC65406:ODC65572 OMY65406:OMY65572 OWU65406:OWU65572 PGQ65406:PGQ65572 PQM65406:PQM65572 QAI65406:QAI65572 QKE65406:QKE65572 QUA65406:QUA65572 RDW65406:RDW65572 RNS65406:RNS65572 RXO65406:RXO65572 SHK65406:SHK65572 SRG65406:SRG65572 TBC65406:TBC65572 TKY65406:TKY65572 TUU65406:TUU65572 UEQ65406:UEQ65572 UOM65406:UOM65572 UYI65406:UYI65572 VIE65406:VIE65572 VSA65406:VSA65572 WBW65406:WBW65572 WLS65406:WLS65572 WVO65406:WVO65572 P130942:P131108 JC130942:JC131108 SY130942:SY131108 ACU130942:ACU131108 AMQ130942:AMQ131108 AWM130942:AWM131108 BGI130942:BGI131108 BQE130942:BQE131108 CAA130942:CAA131108 CJW130942:CJW131108 CTS130942:CTS131108 DDO130942:DDO131108 DNK130942:DNK131108 DXG130942:DXG131108 EHC130942:EHC131108 EQY130942:EQY131108 FAU130942:FAU131108 FKQ130942:FKQ131108 FUM130942:FUM131108 GEI130942:GEI131108 GOE130942:GOE131108 GYA130942:GYA131108 HHW130942:HHW131108 HRS130942:HRS131108 IBO130942:IBO131108 ILK130942:ILK131108 IVG130942:IVG131108 JFC130942:JFC131108 JOY130942:JOY131108 JYU130942:JYU131108 KIQ130942:KIQ131108 KSM130942:KSM131108 LCI130942:LCI131108 LME130942:LME131108 LWA130942:LWA131108 MFW130942:MFW131108 MPS130942:MPS131108 MZO130942:MZO131108 NJK130942:NJK131108 NTG130942:NTG131108 ODC130942:ODC131108 OMY130942:OMY131108 OWU130942:OWU131108 PGQ130942:PGQ131108 PQM130942:PQM131108 QAI130942:QAI131108 QKE130942:QKE131108 QUA130942:QUA131108 RDW130942:RDW131108 RNS130942:RNS131108 RXO130942:RXO131108 SHK130942:SHK131108 SRG130942:SRG131108 TBC130942:TBC131108 TKY130942:TKY131108 TUU130942:TUU131108 UEQ130942:UEQ131108 UOM130942:UOM131108 UYI130942:UYI131108 VIE130942:VIE131108 VSA130942:VSA131108 WBW130942:WBW131108 WLS130942:WLS131108 WVO130942:WVO131108 P196478:P196644 JC196478:JC196644 SY196478:SY196644 ACU196478:ACU196644 AMQ196478:AMQ196644 AWM196478:AWM196644 BGI196478:BGI196644 BQE196478:BQE196644 CAA196478:CAA196644 CJW196478:CJW196644 CTS196478:CTS196644 DDO196478:DDO196644 DNK196478:DNK196644 DXG196478:DXG196644 EHC196478:EHC196644 EQY196478:EQY196644 FAU196478:FAU196644 FKQ196478:FKQ196644 FUM196478:FUM196644 GEI196478:GEI196644 GOE196478:GOE196644 GYA196478:GYA196644 HHW196478:HHW196644 HRS196478:HRS196644 IBO196478:IBO196644 ILK196478:ILK196644 IVG196478:IVG196644 JFC196478:JFC196644 JOY196478:JOY196644 JYU196478:JYU196644 KIQ196478:KIQ196644 KSM196478:KSM196644 LCI196478:LCI196644 LME196478:LME196644 LWA196478:LWA196644 MFW196478:MFW196644 MPS196478:MPS196644 MZO196478:MZO196644 NJK196478:NJK196644 NTG196478:NTG196644 ODC196478:ODC196644 OMY196478:OMY196644 OWU196478:OWU196644 PGQ196478:PGQ196644 PQM196478:PQM196644 QAI196478:QAI196644 QKE196478:QKE196644 QUA196478:QUA196644 RDW196478:RDW196644 RNS196478:RNS196644 RXO196478:RXO196644 SHK196478:SHK196644 SRG196478:SRG196644 TBC196478:TBC196644 TKY196478:TKY196644 TUU196478:TUU196644 UEQ196478:UEQ196644 UOM196478:UOM196644 UYI196478:UYI196644 VIE196478:VIE196644 VSA196478:VSA196644 WBW196478:WBW196644 WLS196478:WLS196644 WVO196478:WVO196644 P262014:P262180 JC262014:JC262180 SY262014:SY262180 ACU262014:ACU262180 AMQ262014:AMQ262180 AWM262014:AWM262180 BGI262014:BGI262180 BQE262014:BQE262180 CAA262014:CAA262180 CJW262014:CJW262180 CTS262014:CTS262180 DDO262014:DDO262180 DNK262014:DNK262180 DXG262014:DXG262180 EHC262014:EHC262180 EQY262014:EQY262180 FAU262014:FAU262180 FKQ262014:FKQ262180 FUM262014:FUM262180 GEI262014:GEI262180 GOE262014:GOE262180 GYA262014:GYA262180 HHW262014:HHW262180 HRS262014:HRS262180 IBO262014:IBO262180 ILK262014:ILK262180 IVG262014:IVG262180 JFC262014:JFC262180 JOY262014:JOY262180 JYU262014:JYU262180 KIQ262014:KIQ262180 KSM262014:KSM262180 LCI262014:LCI262180 LME262014:LME262180 LWA262014:LWA262180 MFW262014:MFW262180 MPS262014:MPS262180 MZO262014:MZO262180 NJK262014:NJK262180 NTG262014:NTG262180 ODC262014:ODC262180 OMY262014:OMY262180 OWU262014:OWU262180 PGQ262014:PGQ262180 PQM262014:PQM262180 QAI262014:QAI262180 QKE262014:QKE262180 QUA262014:QUA262180 RDW262014:RDW262180 RNS262014:RNS262180 RXO262014:RXO262180 SHK262014:SHK262180 SRG262014:SRG262180 TBC262014:TBC262180 TKY262014:TKY262180 TUU262014:TUU262180 UEQ262014:UEQ262180 UOM262014:UOM262180 UYI262014:UYI262180 VIE262014:VIE262180 VSA262014:VSA262180 WBW262014:WBW262180 WLS262014:WLS262180 WVO262014:WVO262180 P327550:P327716 JC327550:JC327716 SY327550:SY327716 ACU327550:ACU327716 AMQ327550:AMQ327716 AWM327550:AWM327716 BGI327550:BGI327716 BQE327550:BQE327716 CAA327550:CAA327716 CJW327550:CJW327716 CTS327550:CTS327716 DDO327550:DDO327716 DNK327550:DNK327716 DXG327550:DXG327716 EHC327550:EHC327716 EQY327550:EQY327716 FAU327550:FAU327716 FKQ327550:FKQ327716 FUM327550:FUM327716 GEI327550:GEI327716 GOE327550:GOE327716 GYA327550:GYA327716 HHW327550:HHW327716 HRS327550:HRS327716 IBO327550:IBO327716 ILK327550:ILK327716 IVG327550:IVG327716 JFC327550:JFC327716 JOY327550:JOY327716 JYU327550:JYU327716 KIQ327550:KIQ327716 KSM327550:KSM327716 LCI327550:LCI327716 LME327550:LME327716 LWA327550:LWA327716 MFW327550:MFW327716 MPS327550:MPS327716 MZO327550:MZO327716 NJK327550:NJK327716 NTG327550:NTG327716 ODC327550:ODC327716 OMY327550:OMY327716 OWU327550:OWU327716 PGQ327550:PGQ327716 PQM327550:PQM327716 QAI327550:QAI327716 QKE327550:QKE327716 QUA327550:QUA327716 RDW327550:RDW327716 RNS327550:RNS327716 RXO327550:RXO327716 SHK327550:SHK327716 SRG327550:SRG327716 TBC327550:TBC327716 TKY327550:TKY327716 TUU327550:TUU327716 UEQ327550:UEQ327716 UOM327550:UOM327716 UYI327550:UYI327716 VIE327550:VIE327716 VSA327550:VSA327716 WBW327550:WBW327716 WLS327550:WLS327716 WVO327550:WVO327716 P393086:P393252 JC393086:JC393252 SY393086:SY393252 ACU393086:ACU393252 AMQ393086:AMQ393252 AWM393086:AWM393252 BGI393086:BGI393252 BQE393086:BQE393252 CAA393086:CAA393252 CJW393086:CJW393252 CTS393086:CTS393252 DDO393086:DDO393252 DNK393086:DNK393252 DXG393086:DXG393252 EHC393086:EHC393252 EQY393086:EQY393252 FAU393086:FAU393252 FKQ393086:FKQ393252 FUM393086:FUM393252 GEI393086:GEI393252 GOE393086:GOE393252 GYA393086:GYA393252 HHW393086:HHW393252 HRS393086:HRS393252 IBO393086:IBO393252 ILK393086:ILK393252 IVG393086:IVG393252 JFC393086:JFC393252 JOY393086:JOY393252 JYU393086:JYU393252 KIQ393086:KIQ393252 KSM393086:KSM393252 LCI393086:LCI393252 LME393086:LME393252 LWA393086:LWA393252 MFW393086:MFW393252 MPS393086:MPS393252 MZO393086:MZO393252 NJK393086:NJK393252 NTG393086:NTG393252 ODC393086:ODC393252 OMY393086:OMY393252 OWU393086:OWU393252 PGQ393086:PGQ393252 PQM393086:PQM393252 QAI393086:QAI393252 QKE393086:QKE393252 QUA393086:QUA393252 RDW393086:RDW393252 RNS393086:RNS393252 RXO393086:RXO393252 SHK393086:SHK393252 SRG393086:SRG393252 TBC393086:TBC393252 TKY393086:TKY393252 TUU393086:TUU393252 UEQ393086:UEQ393252 UOM393086:UOM393252 UYI393086:UYI393252 VIE393086:VIE393252 VSA393086:VSA393252 WBW393086:WBW393252 WLS393086:WLS393252 WVO393086:WVO393252 P458622:P458788 JC458622:JC458788 SY458622:SY458788 ACU458622:ACU458788 AMQ458622:AMQ458788 AWM458622:AWM458788 BGI458622:BGI458788 BQE458622:BQE458788 CAA458622:CAA458788 CJW458622:CJW458788 CTS458622:CTS458788 DDO458622:DDO458788 DNK458622:DNK458788 DXG458622:DXG458788 EHC458622:EHC458788 EQY458622:EQY458788 FAU458622:FAU458788 FKQ458622:FKQ458788 FUM458622:FUM458788 GEI458622:GEI458788 GOE458622:GOE458788 GYA458622:GYA458788 HHW458622:HHW458788 HRS458622:HRS458788 IBO458622:IBO458788 ILK458622:ILK458788 IVG458622:IVG458788 JFC458622:JFC458788 JOY458622:JOY458788 JYU458622:JYU458788 KIQ458622:KIQ458788 KSM458622:KSM458788 LCI458622:LCI458788 LME458622:LME458788 LWA458622:LWA458788 MFW458622:MFW458788 MPS458622:MPS458788 MZO458622:MZO458788 NJK458622:NJK458788 NTG458622:NTG458788 ODC458622:ODC458788 OMY458622:OMY458788 OWU458622:OWU458788 PGQ458622:PGQ458788 PQM458622:PQM458788 QAI458622:QAI458788 QKE458622:QKE458788 QUA458622:QUA458788 RDW458622:RDW458788 RNS458622:RNS458788 RXO458622:RXO458788 SHK458622:SHK458788 SRG458622:SRG458788 TBC458622:TBC458788 TKY458622:TKY458788 TUU458622:TUU458788 UEQ458622:UEQ458788 UOM458622:UOM458788 UYI458622:UYI458788 VIE458622:VIE458788 VSA458622:VSA458788 WBW458622:WBW458788 WLS458622:WLS458788 WVO458622:WVO458788 P524158:P524324 JC524158:JC524324 SY524158:SY524324 ACU524158:ACU524324 AMQ524158:AMQ524324 AWM524158:AWM524324 BGI524158:BGI524324 BQE524158:BQE524324 CAA524158:CAA524324 CJW524158:CJW524324 CTS524158:CTS524324 DDO524158:DDO524324 DNK524158:DNK524324 DXG524158:DXG524324 EHC524158:EHC524324 EQY524158:EQY524324 FAU524158:FAU524324 FKQ524158:FKQ524324 FUM524158:FUM524324 GEI524158:GEI524324 GOE524158:GOE524324 GYA524158:GYA524324 HHW524158:HHW524324 HRS524158:HRS524324 IBO524158:IBO524324 ILK524158:ILK524324 IVG524158:IVG524324 JFC524158:JFC524324 JOY524158:JOY524324 JYU524158:JYU524324 KIQ524158:KIQ524324 KSM524158:KSM524324 LCI524158:LCI524324 LME524158:LME524324 LWA524158:LWA524324 MFW524158:MFW524324 MPS524158:MPS524324 MZO524158:MZO524324 NJK524158:NJK524324 NTG524158:NTG524324 ODC524158:ODC524324 OMY524158:OMY524324 OWU524158:OWU524324 PGQ524158:PGQ524324 PQM524158:PQM524324 QAI524158:QAI524324 QKE524158:QKE524324 QUA524158:QUA524324 RDW524158:RDW524324 RNS524158:RNS524324 RXO524158:RXO524324 SHK524158:SHK524324 SRG524158:SRG524324 TBC524158:TBC524324 TKY524158:TKY524324 TUU524158:TUU524324 UEQ524158:UEQ524324 UOM524158:UOM524324 UYI524158:UYI524324 VIE524158:VIE524324 VSA524158:VSA524324 WBW524158:WBW524324 WLS524158:WLS524324 WVO524158:WVO524324 P589694:P589860 JC589694:JC589860 SY589694:SY589860 ACU589694:ACU589860 AMQ589694:AMQ589860 AWM589694:AWM589860 BGI589694:BGI589860 BQE589694:BQE589860 CAA589694:CAA589860 CJW589694:CJW589860 CTS589694:CTS589860 DDO589694:DDO589860 DNK589694:DNK589860 DXG589694:DXG589860 EHC589694:EHC589860 EQY589694:EQY589860 FAU589694:FAU589860 FKQ589694:FKQ589860 FUM589694:FUM589860 GEI589694:GEI589860 GOE589694:GOE589860 GYA589694:GYA589860 HHW589694:HHW589860 HRS589694:HRS589860 IBO589694:IBO589860 ILK589694:ILK589860 IVG589694:IVG589860 JFC589694:JFC589860 JOY589694:JOY589860 JYU589694:JYU589860 KIQ589694:KIQ589860 KSM589694:KSM589860 LCI589694:LCI589860 LME589694:LME589860 LWA589694:LWA589860 MFW589694:MFW589860 MPS589694:MPS589860 MZO589694:MZO589860 NJK589694:NJK589860 NTG589694:NTG589860 ODC589694:ODC589860 OMY589694:OMY589860 OWU589694:OWU589860 PGQ589694:PGQ589860 PQM589694:PQM589860 QAI589694:QAI589860 QKE589694:QKE589860 QUA589694:QUA589860 RDW589694:RDW589860 RNS589694:RNS589860 RXO589694:RXO589860 SHK589694:SHK589860 SRG589694:SRG589860 TBC589694:TBC589860 TKY589694:TKY589860 TUU589694:TUU589860 UEQ589694:UEQ589860 UOM589694:UOM589860 UYI589694:UYI589860 VIE589694:VIE589860 VSA589694:VSA589860 WBW589694:WBW589860 WLS589694:WLS589860 WVO589694:WVO589860 P655230:P655396 JC655230:JC655396 SY655230:SY655396 ACU655230:ACU655396 AMQ655230:AMQ655396 AWM655230:AWM655396 BGI655230:BGI655396 BQE655230:BQE655396 CAA655230:CAA655396 CJW655230:CJW655396 CTS655230:CTS655396 DDO655230:DDO655396 DNK655230:DNK655396 DXG655230:DXG655396 EHC655230:EHC655396 EQY655230:EQY655396 FAU655230:FAU655396 FKQ655230:FKQ655396 FUM655230:FUM655396 GEI655230:GEI655396 GOE655230:GOE655396 GYA655230:GYA655396 HHW655230:HHW655396 HRS655230:HRS655396 IBO655230:IBO655396 ILK655230:ILK655396 IVG655230:IVG655396 JFC655230:JFC655396 JOY655230:JOY655396 JYU655230:JYU655396 KIQ655230:KIQ655396 KSM655230:KSM655396 LCI655230:LCI655396 LME655230:LME655396 LWA655230:LWA655396 MFW655230:MFW655396 MPS655230:MPS655396 MZO655230:MZO655396 NJK655230:NJK655396 NTG655230:NTG655396 ODC655230:ODC655396 OMY655230:OMY655396 OWU655230:OWU655396 PGQ655230:PGQ655396 PQM655230:PQM655396 QAI655230:QAI655396 QKE655230:QKE655396 QUA655230:QUA655396 RDW655230:RDW655396 RNS655230:RNS655396 RXO655230:RXO655396 SHK655230:SHK655396 SRG655230:SRG655396 TBC655230:TBC655396 TKY655230:TKY655396 TUU655230:TUU655396 UEQ655230:UEQ655396 UOM655230:UOM655396 UYI655230:UYI655396 VIE655230:VIE655396 VSA655230:VSA655396 WBW655230:WBW655396 WLS655230:WLS655396 WVO655230:WVO655396 P720766:P720932 JC720766:JC720932 SY720766:SY720932 ACU720766:ACU720932 AMQ720766:AMQ720932 AWM720766:AWM720932 BGI720766:BGI720932 BQE720766:BQE720932 CAA720766:CAA720932 CJW720766:CJW720932 CTS720766:CTS720932 DDO720766:DDO720932 DNK720766:DNK720932 DXG720766:DXG720932 EHC720766:EHC720932 EQY720766:EQY720932 FAU720766:FAU720932 FKQ720766:FKQ720932 FUM720766:FUM720932 GEI720766:GEI720932 GOE720766:GOE720932 GYA720766:GYA720932 HHW720766:HHW720932 HRS720766:HRS720932 IBO720766:IBO720932 ILK720766:ILK720932 IVG720766:IVG720932 JFC720766:JFC720932 JOY720766:JOY720932 JYU720766:JYU720932 KIQ720766:KIQ720932 KSM720766:KSM720932 LCI720766:LCI720932 LME720766:LME720932 LWA720766:LWA720932 MFW720766:MFW720932 MPS720766:MPS720932 MZO720766:MZO720932 NJK720766:NJK720932 NTG720766:NTG720932 ODC720766:ODC720932 OMY720766:OMY720932 OWU720766:OWU720932 PGQ720766:PGQ720932 PQM720766:PQM720932 QAI720766:QAI720932 QKE720766:QKE720932 QUA720766:QUA720932 RDW720766:RDW720932 RNS720766:RNS720932 RXO720766:RXO720932 SHK720766:SHK720932 SRG720766:SRG720932 TBC720766:TBC720932 TKY720766:TKY720932 TUU720766:TUU720932 UEQ720766:UEQ720932 UOM720766:UOM720932 UYI720766:UYI720932 VIE720766:VIE720932 VSA720766:VSA720932 WBW720766:WBW720932 WLS720766:WLS720932 WVO720766:WVO720932 P786302:P786468 JC786302:JC786468 SY786302:SY786468 ACU786302:ACU786468 AMQ786302:AMQ786468 AWM786302:AWM786468 BGI786302:BGI786468 BQE786302:BQE786468 CAA786302:CAA786468 CJW786302:CJW786468 CTS786302:CTS786468 DDO786302:DDO786468 DNK786302:DNK786468 DXG786302:DXG786468 EHC786302:EHC786468 EQY786302:EQY786468 FAU786302:FAU786468 FKQ786302:FKQ786468 FUM786302:FUM786468 GEI786302:GEI786468 GOE786302:GOE786468 GYA786302:GYA786468 HHW786302:HHW786468 HRS786302:HRS786468 IBO786302:IBO786468 ILK786302:ILK786468 IVG786302:IVG786468 JFC786302:JFC786468 JOY786302:JOY786468 JYU786302:JYU786468 KIQ786302:KIQ786468 KSM786302:KSM786468 LCI786302:LCI786468 LME786302:LME786468 LWA786302:LWA786468 MFW786302:MFW786468 MPS786302:MPS786468 MZO786302:MZO786468 NJK786302:NJK786468 NTG786302:NTG786468 ODC786302:ODC786468 OMY786302:OMY786468 OWU786302:OWU786468 PGQ786302:PGQ786468 PQM786302:PQM786468 QAI786302:QAI786468 QKE786302:QKE786468 QUA786302:QUA786468 RDW786302:RDW786468 RNS786302:RNS786468 RXO786302:RXO786468 SHK786302:SHK786468 SRG786302:SRG786468 TBC786302:TBC786468 TKY786302:TKY786468 TUU786302:TUU786468 UEQ786302:UEQ786468 UOM786302:UOM786468 UYI786302:UYI786468 VIE786302:VIE786468 VSA786302:VSA786468 WBW786302:WBW786468 WLS786302:WLS786468 WVO786302:WVO786468 P851838:P852004 JC851838:JC852004 SY851838:SY852004 ACU851838:ACU852004 AMQ851838:AMQ852004 AWM851838:AWM852004 BGI851838:BGI852004 BQE851838:BQE852004 CAA851838:CAA852004 CJW851838:CJW852004 CTS851838:CTS852004 DDO851838:DDO852004 DNK851838:DNK852004 DXG851838:DXG852004 EHC851838:EHC852004 EQY851838:EQY852004 FAU851838:FAU852004 FKQ851838:FKQ852004 FUM851838:FUM852004 GEI851838:GEI852004 GOE851838:GOE852004 GYA851838:GYA852004 HHW851838:HHW852004 HRS851838:HRS852004 IBO851838:IBO852004 ILK851838:ILK852004 IVG851838:IVG852004 JFC851838:JFC852004 JOY851838:JOY852004 JYU851838:JYU852004 KIQ851838:KIQ852004 KSM851838:KSM852004 LCI851838:LCI852004 LME851838:LME852004 LWA851838:LWA852004 MFW851838:MFW852004 MPS851838:MPS852004 MZO851838:MZO852004 NJK851838:NJK852004 NTG851838:NTG852004 ODC851838:ODC852004 OMY851838:OMY852004 OWU851838:OWU852004 PGQ851838:PGQ852004 PQM851838:PQM852004 QAI851838:QAI852004 QKE851838:QKE852004 QUA851838:QUA852004 RDW851838:RDW852004 RNS851838:RNS852004 RXO851838:RXO852004 SHK851838:SHK852004 SRG851838:SRG852004 TBC851838:TBC852004 TKY851838:TKY852004 TUU851838:TUU852004 UEQ851838:UEQ852004 UOM851838:UOM852004 UYI851838:UYI852004 VIE851838:VIE852004 VSA851838:VSA852004 WBW851838:WBW852004 WLS851838:WLS852004 WVO851838:WVO852004 P917374:P917540 JC917374:JC917540 SY917374:SY917540 ACU917374:ACU917540 AMQ917374:AMQ917540 AWM917374:AWM917540 BGI917374:BGI917540 BQE917374:BQE917540 CAA917374:CAA917540 CJW917374:CJW917540 CTS917374:CTS917540 DDO917374:DDO917540 DNK917374:DNK917540 DXG917374:DXG917540 EHC917374:EHC917540 EQY917374:EQY917540 FAU917374:FAU917540 FKQ917374:FKQ917540 FUM917374:FUM917540 GEI917374:GEI917540 GOE917374:GOE917540 GYA917374:GYA917540 HHW917374:HHW917540 HRS917374:HRS917540 IBO917374:IBO917540 ILK917374:ILK917540 IVG917374:IVG917540 JFC917374:JFC917540 JOY917374:JOY917540 JYU917374:JYU917540 KIQ917374:KIQ917540 KSM917374:KSM917540 LCI917374:LCI917540 LME917374:LME917540 LWA917374:LWA917540 MFW917374:MFW917540 MPS917374:MPS917540 MZO917374:MZO917540 NJK917374:NJK917540 NTG917374:NTG917540 ODC917374:ODC917540 OMY917374:OMY917540 OWU917374:OWU917540 PGQ917374:PGQ917540 PQM917374:PQM917540 QAI917374:QAI917540 QKE917374:QKE917540 QUA917374:QUA917540 RDW917374:RDW917540 RNS917374:RNS917540 RXO917374:RXO917540 SHK917374:SHK917540 SRG917374:SRG917540 TBC917374:TBC917540 TKY917374:TKY917540 TUU917374:TUU917540 UEQ917374:UEQ917540 UOM917374:UOM917540 UYI917374:UYI917540 VIE917374:VIE917540 VSA917374:VSA917540 WBW917374:WBW917540 WLS917374:WLS917540 WVO917374:WVO917540 P982910:P983076 JC982910:JC983076 SY982910:SY983076 ACU982910:ACU983076 AMQ982910:AMQ983076 AWM982910:AWM983076 BGI982910:BGI983076 BQE982910:BQE983076 CAA982910:CAA983076 CJW982910:CJW983076 CTS982910:CTS983076 DDO982910:DDO983076 DNK982910:DNK983076 DXG982910:DXG983076 EHC982910:EHC983076 EQY982910:EQY983076 FAU982910:FAU983076 FKQ982910:FKQ983076 FUM982910:FUM983076 GEI982910:GEI983076 GOE982910:GOE983076 GYA982910:GYA983076 HHW982910:HHW983076 HRS982910:HRS983076 IBO982910:IBO983076 ILK982910:ILK983076 IVG982910:IVG983076 JFC982910:JFC983076 JOY982910:JOY983076 JYU982910:JYU983076 KIQ982910:KIQ983076 KSM982910:KSM983076 LCI982910:LCI983076 LME982910:LME983076 LWA982910:LWA983076 MFW982910:MFW983076 MPS982910:MPS983076 MZO982910:MZO983076 NJK982910:NJK983076 NTG982910:NTG983076 ODC982910:ODC983076 OMY982910:OMY983076 OWU982910:OWU983076 PGQ982910:PGQ983076 PQM982910:PQM983076 QAI982910:QAI983076 QKE982910:QKE983076 QUA982910:QUA983076 RDW982910:RDW983076 RNS982910:RNS983076 RXO982910:RXO983076 SHK982910:SHK983076 SRG982910:SRG983076 TBC982910:TBC983076 TKY982910:TKY983076 TUU982910:TUU983076 UEQ982910:UEQ983076 UOM982910:UOM983076 UYI982910:UYI983076 VIE982910:VIE983076 VSA982910:VSA983076 WBW982910:WBW983076 WLS982910:WLS983076 WVO982910:WVO983076">
      <formula1>$A$99:$A$106</formula1>
    </dataValidation>
    <dataValidation type="list" allowBlank="1" showInputMessage="1" showErrorMessage="1" prompt="Utilizar para el servicio 09 las opciones a) Educativos, b) Culturales o c) Deportivos.  Para el  31: a) Centros culturales, b) Centros enseñanza, c) Centros Salud, d) Centros deport y de recreación, e) Asociac de desarrollo, f) Situac desgracia g) Otros" sqref="Q39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Q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Q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Q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Q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Q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Q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Q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Q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Q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Q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Q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Q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Q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Q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Q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dataValidation type="list" allowBlank="1" showInputMessage="1" showErrorMessage="1" error="Tiene que seleccionar el área estratégica con la que se vincula el objetivo y la meta que se formula, según datos incorporados en la hoja &quot;Marco General&quot;." prompt="Seleccione un área estratégica. No dejar en blanco o en &quot;0,0&quot; estos espacios." sqref="A65406:A65572 A15:A39 IN15:IN39 SJ15:SJ39 ACF15:ACF39 AMB15:AMB39 AVX15:AVX39 BFT15:BFT39 BPP15:BPP39 BZL15:BZL39 CJH15:CJH39 CTD15:CTD39 DCZ15:DCZ39 DMV15:DMV39 DWR15:DWR39 EGN15:EGN39 EQJ15:EQJ39 FAF15:FAF39 FKB15:FKB39 FTX15:FTX39 GDT15:GDT39 GNP15:GNP39 GXL15:GXL39 HHH15:HHH39 HRD15:HRD39 IAZ15:IAZ39 IKV15:IKV39 IUR15:IUR39 JEN15:JEN39 JOJ15:JOJ39 JYF15:JYF39 KIB15:KIB39 KRX15:KRX39 LBT15:LBT39 LLP15:LLP39 LVL15:LVL39 MFH15:MFH39 MPD15:MPD39 MYZ15:MYZ39 NIV15:NIV39 NSR15:NSR39 OCN15:OCN39 OMJ15:OMJ39 OWF15:OWF39 PGB15:PGB39 PPX15:PPX39 PZT15:PZT39 QJP15:QJP39 QTL15:QTL39 RDH15:RDH39 RND15:RND39 RWZ15:RWZ39 SGV15:SGV39 SQR15:SQR39 TAN15:TAN39 TKJ15:TKJ39 TUF15:TUF39 UEB15:UEB39 UNX15:UNX39 UXT15:UXT39 VHP15:VHP39 VRL15:VRL39 WBH15:WBH39 WLD15:WLD39 WUZ15:WUZ39 IN65406:IN65572 SJ65406:SJ65572 ACF65406:ACF65572 AMB65406:AMB65572 AVX65406:AVX65572 BFT65406:BFT65572 BPP65406:BPP65572 BZL65406:BZL65572 CJH65406:CJH65572 CTD65406:CTD65572 DCZ65406:DCZ65572 DMV65406:DMV65572 DWR65406:DWR65572 EGN65406:EGN65572 EQJ65406:EQJ65572 FAF65406:FAF65572 FKB65406:FKB65572 FTX65406:FTX65572 GDT65406:GDT65572 GNP65406:GNP65572 GXL65406:GXL65572 HHH65406:HHH65572 HRD65406:HRD65572 IAZ65406:IAZ65572 IKV65406:IKV65572 IUR65406:IUR65572 JEN65406:JEN65572 JOJ65406:JOJ65572 JYF65406:JYF65572 KIB65406:KIB65572 KRX65406:KRX65572 LBT65406:LBT65572 LLP65406:LLP65572 LVL65406:LVL65572 MFH65406:MFH65572 MPD65406:MPD65572 MYZ65406:MYZ65572 NIV65406:NIV65572 NSR65406:NSR65572 OCN65406:OCN65572 OMJ65406:OMJ65572 OWF65406:OWF65572 PGB65406:PGB65572 PPX65406:PPX65572 PZT65406:PZT65572 QJP65406:QJP65572 QTL65406:QTL65572 RDH65406:RDH65572 RND65406:RND65572 RWZ65406:RWZ65572 SGV65406:SGV65572 SQR65406:SQR65572 TAN65406:TAN65572 TKJ65406:TKJ65572 TUF65406:TUF65572 UEB65406:UEB65572 UNX65406:UNX65572 UXT65406:UXT65572 VHP65406:VHP65572 VRL65406:VRL65572 WBH65406:WBH65572 WLD65406:WLD65572 WUZ65406:WUZ65572 A130942:A131108 IN130942:IN131108 SJ130942:SJ131108 ACF130942:ACF131108 AMB130942:AMB131108 AVX130942:AVX131108 BFT130942:BFT131108 BPP130942:BPP131108 BZL130942:BZL131108 CJH130942:CJH131108 CTD130942:CTD131108 DCZ130942:DCZ131108 DMV130942:DMV131108 DWR130942:DWR131108 EGN130942:EGN131108 EQJ130942:EQJ131108 FAF130942:FAF131108 FKB130942:FKB131108 FTX130942:FTX131108 GDT130942:GDT131108 GNP130942:GNP131108 GXL130942:GXL131108 HHH130942:HHH131108 HRD130942:HRD131108 IAZ130942:IAZ131108 IKV130942:IKV131108 IUR130942:IUR131108 JEN130942:JEN131108 JOJ130942:JOJ131108 JYF130942:JYF131108 KIB130942:KIB131108 KRX130942:KRX131108 LBT130942:LBT131108 LLP130942:LLP131108 LVL130942:LVL131108 MFH130942:MFH131108 MPD130942:MPD131108 MYZ130942:MYZ131108 NIV130942:NIV131108 NSR130942:NSR131108 OCN130942:OCN131108 OMJ130942:OMJ131108 OWF130942:OWF131108 PGB130942:PGB131108 PPX130942:PPX131108 PZT130942:PZT131108 QJP130942:QJP131108 QTL130942:QTL131108 RDH130942:RDH131108 RND130942:RND131108 RWZ130942:RWZ131108 SGV130942:SGV131108 SQR130942:SQR131108 TAN130942:TAN131108 TKJ130942:TKJ131108 TUF130942:TUF131108 UEB130942:UEB131108 UNX130942:UNX131108 UXT130942:UXT131108 VHP130942:VHP131108 VRL130942:VRL131108 WBH130942:WBH131108 WLD130942:WLD131108 WUZ130942:WUZ131108 A196478:A196644 IN196478:IN196644 SJ196478:SJ196644 ACF196478:ACF196644 AMB196478:AMB196644 AVX196478:AVX196644 BFT196478:BFT196644 BPP196478:BPP196644 BZL196478:BZL196644 CJH196478:CJH196644 CTD196478:CTD196644 DCZ196478:DCZ196644 DMV196478:DMV196644 DWR196478:DWR196644 EGN196478:EGN196644 EQJ196478:EQJ196644 FAF196478:FAF196644 FKB196478:FKB196644 FTX196478:FTX196644 GDT196478:GDT196644 GNP196478:GNP196644 GXL196478:GXL196644 HHH196478:HHH196644 HRD196478:HRD196644 IAZ196478:IAZ196644 IKV196478:IKV196644 IUR196478:IUR196644 JEN196478:JEN196644 JOJ196478:JOJ196644 JYF196478:JYF196644 KIB196478:KIB196644 KRX196478:KRX196644 LBT196478:LBT196644 LLP196478:LLP196644 LVL196478:LVL196644 MFH196478:MFH196644 MPD196478:MPD196644 MYZ196478:MYZ196644 NIV196478:NIV196644 NSR196478:NSR196644 OCN196478:OCN196644 OMJ196478:OMJ196644 OWF196478:OWF196644 PGB196478:PGB196644 PPX196478:PPX196644 PZT196478:PZT196644 QJP196478:QJP196644 QTL196478:QTL196644 RDH196478:RDH196644 RND196478:RND196644 RWZ196478:RWZ196644 SGV196478:SGV196644 SQR196478:SQR196644 TAN196478:TAN196644 TKJ196478:TKJ196644 TUF196478:TUF196644 UEB196478:UEB196644 UNX196478:UNX196644 UXT196478:UXT196644 VHP196478:VHP196644 VRL196478:VRL196644 WBH196478:WBH196644 WLD196478:WLD196644 WUZ196478:WUZ196644 A262014:A262180 IN262014:IN262180 SJ262014:SJ262180 ACF262014:ACF262180 AMB262014:AMB262180 AVX262014:AVX262180 BFT262014:BFT262180 BPP262014:BPP262180 BZL262014:BZL262180 CJH262014:CJH262180 CTD262014:CTD262180 DCZ262014:DCZ262180 DMV262014:DMV262180 DWR262014:DWR262180 EGN262014:EGN262180 EQJ262014:EQJ262180 FAF262014:FAF262180 FKB262014:FKB262180 FTX262014:FTX262180 GDT262014:GDT262180 GNP262014:GNP262180 GXL262014:GXL262180 HHH262014:HHH262180 HRD262014:HRD262180 IAZ262014:IAZ262180 IKV262014:IKV262180 IUR262014:IUR262180 JEN262014:JEN262180 JOJ262014:JOJ262180 JYF262014:JYF262180 KIB262014:KIB262180 KRX262014:KRX262180 LBT262014:LBT262180 LLP262014:LLP262180 LVL262014:LVL262180 MFH262014:MFH262180 MPD262014:MPD262180 MYZ262014:MYZ262180 NIV262014:NIV262180 NSR262014:NSR262180 OCN262014:OCN262180 OMJ262014:OMJ262180 OWF262014:OWF262180 PGB262014:PGB262180 PPX262014:PPX262180 PZT262014:PZT262180 QJP262014:QJP262180 QTL262014:QTL262180 RDH262014:RDH262180 RND262014:RND262180 RWZ262014:RWZ262180 SGV262014:SGV262180 SQR262014:SQR262180 TAN262014:TAN262180 TKJ262014:TKJ262180 TUF262014:TUF262180 UEB262014:UEB262180 UNX262014:UNX262180 UXT262014:UXT262180 VHP262014:VHP262180 VRL262014:VRL262180 WBH262014:WBH262180 WLD262014:WLD262180 WUZ262014:WUZ262180 A327550:A327716 IN327550:IN327716 SJ327550:SJ327716 ACF327550:ACF327716 AMB327550:AMB327716 AVX327550:AVX327716 BFT327550:BFT327716 BPP327550:BPP327716 BZL327550:BZL327716 CJH327550:CJH327716 CTD327550:CTD327716 DCZ327550:DCZ327716 DMV327550:DMV327716 DWR327550:DWR327716 EGN327550:EGN327716 EQJ327550:EQJ327716 FAF327550:FAF327716 FKB327550:FKB327716 FTX327550:FTX327716 GDT327550:GDT327716 GNP327550:GNP327716 GXL327550:GXL327716 HHH327550:HHH327716 HRD327550:HRD327716 IAZ327550:IAZ327716 IKV327550:IKV327716 IUR327550:IUR327716 JEN327550:JEN327716 JOJ327550:JOJ327716 JYF327550:JYF327716 KIB327550:KIB327716 KRX327550:KRX327716 LBT327550:LBT327716 LLP327550:LLP327716 LVL327550:LVL327716 MFH327550:MFH327716 MPD327550:MPD327716 MYZ327550:MYZ327716 NIV327550:NIV327716 NSR327550:NSR327716 OCN327550:OCN327716 OMJ327550:OMJ327716 OWF327550:OWF327716 PGB327550:PGB327716 PPX327550:PPX327716 PZT327550:PZT327716 QJP327550:QJP327716 QTL327550:QTL327716 RDH327550:RDH327716 RND327550:RND327716 RWZ327550:RWZ327716 SGV327550:SGV327716 SQR327550:SQR327716 TAN327550:TAN327716 TKJ327550:TKJ327716 TUF327550:TUF327716 UEB327550:UEB327716 UNX327550:UNX327716 UXT327550:UXT327716 VHP327550:VHP327716 VRL327550:VRL327716 WBH327550:WBH327716 WLD327550:WLD327716 WUZ327550:WUZ327716 A393086:A393252 IN393086:IN393252 SJ393086:SJ393252 ACF393086:ACF393252 AMB393086:AMB393252 AVX393086:AVX393252 BFT393086:BFT393252 BPP393086:BPP393252 BZL393086:BZL393252 CJH393086:CJH393252 CTD393086:CTD393252 DCZ393086:DCZ393252 DMV393086:DMV393252 DWR393086:DWR393252 EGN393086:EGN393252 EQJ393086:EQJ393252 FAF393086:FAF393252 FKB393086:FKB393252 FTX393086:FTX393252 GDT393086:GDT393252 GNP393086:GNP393252 GXL393086:GXL393252 HHH393086:HHH393252 HRD393086:HRD393252 IAZ393086:IAZ393252 IKV393086:IKV393252 IUR393086:IUR393252 JEN393086:JEN393252 JOJ393086:JOJ393252 JYF393086:JYF393252 KIB393086:KIB393252 KRX393086:KRX393252 LBT393086:LBT393252 LLP393086:LLP393252 LVL393086:LVL393252 MFH393086:MFH393252 MPD393086:MPD393252 MYZ393086:MYZ393252 NIV393086:NIV393252 NSR393086:NSR393252 OCN393086:OCN393252 OMJ393086:OMJ393252 OWF393086:OWF393252 PGB393086:PGB393252 PPX393086:PPX393252 PZT393086:PZT393252 QJP393086:QJP393252 QTL393086:QTL393252 RDH393086:RDH393252 RND393086:RND393252 RWZ393086:RWZ393252 SGV393086:SGV393252 SQR393086:SQR393252 TAN393086:TAN393252 TKJ393086:TKJ393252 TUF393086:TUF393252 UEB393086:UEB393252 UNX393086:UNX393252 UXT393086:UXT393252 VHP393086:VHP393252 VRL393086:VRL393252 WBH393086:WBH393252 WLD393086:WLD393252 WUZ393086:WUZ393252 A458622:A458788 IN458622:IN458788 SJ458622:SJ458788 ACF458622:ACF458788 AMB458622:AMB458788 AVX458622:AVX458788 BFT458622:BFT458788 BPP458622:BPP458788 BZL458622:BZL458788 CJH458622:CJH458788 CTD458622:CTD458788 DCZ458622:DCZ458788 DMV458622:DMV458788 DWR458622:DWR458788 EGN458622:EGN458788 EQJ458622:EQJ458788 FAF458622:FAF458788 FKB458622:FKB458788 FTX458622:FTX458788 GDT458622:GDT458788 GNP458622:GNP458788 GXL458622:GXL458788 HHH458622:HHH458788 HRD458622:HRD458788 IAZ458622:IAZ458788 IKV458622:IKV458788 IUR458622:IUR458788 JEN458622:JEN458788 JOJ458622:JOJ458788 JYF458622:JYF458788 KIB458622:KIB458788 KRX458622:KRX458788 LBT458622:LBT458788 LLP458622:LLP458788 LVL458622:LVL458788 MFH458622:MFH458788 MPD458622:MPD458788 MYZ458622:MYZ458788 NIV458622:NIV458788 NSR458622:NSR458788 OCN458622:OCN458788 OMJ458622:OMJ458788 OWF458622:OWF458788 PGB458622:PGB458788 PPX458622:PPX458788 PZT458622:PZT458788 QJP458622:QJP458788 QTL458622:QTL458788 RDH458622:RDH458788 RND458622:RND458788 RWZ458622:RWZ458788 SGV458622:SGV458788 SQR458622:SQR458788 TAN458622:TAN458788 TKJ458622:TKJ458788 TUF458622:TUF458788 UEB458622:UEB458788 UNX458622:UNX458788 UXT458622:UXT458788 VHP458622:VHP458788 VRL458622:VRL458788 WBH458622:WBH458788 WLD458622:WLD458788 WUZ458622:WUZ458788 A524158:A524324 IN524158:IN524324 SJ524158:SJ524324 ACF524158:ACF524324 AMB524158:AMB524324 AVX524158:AVX524324 BFT524158:BFT524324 BPP524158:BPP524324 BZL524158:BZL524324 CJH524158:CJH524324 CTD524158:CTD524324 DCZ524158:DCZ524324 DMV524158:DMV524324 DWR524158:DWR524324 EGN524158:EGN524324 EQJ524158:EQJ524324 FAF524158:FAF524324 FKB524158:FKB524324 FTX524158:FTX524324 GDT524158:GDT524324 GNP524158:GNP524324 GXL524158:GXL524324 HHH524158:HHH524324 HRD524158:HRD524324 IAZ524158:IAZ524324 IKV524158:IKV524324 IUR524158:IUR524324 JEN524158:JEN524324 JOJ524158:JOJ524324 JYF524158:JYF524324 KIB524158:KIB524324 KRX524158:KRX524324 LBT524158:LBT524324 LLP524158:LLP524324 LVL524158:LVL524324 MFH524158:MFH524324 MPD524158:MPD524324 MYZ524158:MYZ524324 NIV524158:NIV524324 NSR524158:NSR524324 OCN524158:OCN524324 OMJ524158:OMJ524324 OWF524158:OWF524324 PGB524158:PGB524324 PPX524158:PPX524324 PZT524158:PZT524324 QJP524158:QJP524324 QTL524158:QTL524324 RDH524158:RDH524324 RND524158:RND524324 RWZ524158:RWZ524324 SGV524158:SGV524324 SQR524158:SQR524324 TAN524158:TAN524324 TKJ524158:TKJ524324 TUF524158:TUF524324 UEB524158:UEB524324 UNX524158:UNX524324 UXT524158:UXT524324 VHP524158:VHP524324 VRL524158:VRL524324 WBH524158:WBH524324 WLD524158:WLD524324 WUZ524158:WUZ524324 A589694:A589860 IN589694:IN589860 SJ589694:SJ589860 ACF589694:ACF589860 AMB589694:AMB589860 AVX589694:AVX589860 BFT589694:BFT589860 BPP589694:BPP589860 BZL589694:BZL589860 CJH589694:CJH589860 CTD589694:CTD589860 DCZ589694:DCZ589860 DMV589694:DMV589860 DWR589694:DWR589860 EGN589694:EGN589860 EQJ589694:EQJ589860 FAF589694:FAF589860 FKB589694:FKB589860 FTX589694:FTX589860 GDT589694:GDT589860 GNP589694:GNP589860 GXL589694:GXL589860 HHH589694:HHH589860 HRD589694:HRD589860 IAZ589694:IAZ589860 IKV589694:IKV589860 IUR589694:IUR589860 JEN589694:JEN589860 JOJ589694:JOJ589860 JYF589694:JYF589860 KIB589694:KIB589860 KRX589694:KRX589860 LBT589694:LBT589860 LLP589694:LLP589860 LVL589694:LVL589860 MFH589694:MFH589860 MPD589694:MPD589860 MYZ589694:MYZ589860 NIV589694:NIV589860 NSR589694:NSR589860 OCN589694:OCN589860 OMJ589694:OMJ589860 OWF589694:OWF589860 PGB589694:PGB589860 PPX589694:PPX589860 PZT589694:PZT589860 QJP589694:QJP589860 QTL589694:QTL589860 RDH589694:RDH589860 RND589694:RND589860 RWZ589694:RWZ589860 SGV589694:SGV589860 SQR589694:SQR589860 TAN589694:TAN589860 TKJ589694:TKJ589860 TUF589694:TUF589860 UEB589694:UEB589860 UNX589694:UNX589860 UXT589694:UXT589860 VHP589694:VHP589860 VRL589694:VRL589860 WBH589694:WBH589860 WLD589694:WLD589860 WUZ589694:WUZ589860 A655230:A655396 IN655230:IN655396 SJ655230:SJ655396 ACF655230:ACF655396 AMB655230:AMB655396 AVX655230:AVX655396 BFT655230:BFT655396 BPP655230:BPP655396 BZL655230:BZL655396 CJH655230:CJH655396 CTD655230:CTD655396 DCZ655230:DCZ655396 DMV655230:DMV655396 DWR655230:DWR655396 EGN655230:EGN655396 EQJ655230:EQJ655396 FAF655230:FAF655396 FKB655230:FKB655396 FTX655230:FTX655396 GDT655230:GDT655396 GNP655230:GNP655396 GXL655230:GXL655396 HHH655230:HHH655396 HRD655230:HRD655396 IAZ655230:IAZ655396 IKV655230:IKV655396 IUR655230:IUR655396 JEN655230:JEN655396 JOJ655230:JOJ655396 JYF655230:JYF655396 KIB655230:KIB655396 KRX655230:KRX655396 LBT655230:LBT655396 LLP655230:LLP655396 LVL655230:LVL655396 MFH655230:MFH655396 MPD655230:MPD655396 MYZ655230:MYZ655396 NIV655230:NIV655396 NSR655230:NSR655396 OCN655230:OCN655396 OMJ655230:OMJ655396 OWF655230:OWF655396 PGB655230:PGB655396 PPX655230:PPX655396 PZT655230:PZT655396 QJP655230:QJP655396 QTL655230:QTL655396 RDH655230:RDH655396 RND655230:RND655396 RWZ655230:RWZ655396 SGV655230:SGV655396 SQR655230:SQR655396 TAN655230:TAN655396 TKJ655230:TKJ655396 TUF655230:TUF655396 UEB655230:UEB655396 UNX655230:UNX655396 UXT655230:UXT655396 VHP655230:VHP655396 VRL655230:VRL655396 WBH655230:WBH655396 WLD655230:WLD655396 WUZ655230:WUZ655396 A720766:A720932 IN720766:IN720932 SJ720766:SJ720932 ACF720766:ACF720932 AMB720766:AMB720932 AVX720766:AVX720932 BFT720766:BFT720932 BPP720766:BPP720932 BZL720766:BZL720932 CJH720766:CJH720932 CTD720766:CTD720932 DCZ720766:DCZ720932 DMV720766:DMV720932 DWR720766:DWR720932 EGN720766:EGN720932 EQJ720766:EQJ720932 FAF720766:FAF720932 FKB720766:FKB720932 FTX720766:FTX720932 GDT720766:GDT720932 GNP720766:GNP720932 GXL720766:GXL720932 HHH720766:HHH720932 HRD720766:HRD720932 IAZ720766:IAZ720932 IKV720766:IKV720932 IUR720766:IUR720932 JEN720766:JEN720932 JOJ720766:JOJ720932 JYF720766:JYF720932 KIB720766:KIB720932 KRX720766:KRX720932 LBT720766:LBT720932 LLP720766:LLP720932 LVL720766:LVL720932 MFH720766:MFH720932 MPD720766:MPD720932 MYZ720766:MYZ720932 NIV720766:NIV720932 NSR720766:NSR720932 OCN720766:OCN720932 OMJ720766:OMJ720932 OWF720766:OWF720932 PGB720766:PGB720932 PPX720766:PPX720932 PZT720766:PZT720932 QJP720766:QJP720932 QTL720766:QTL720932 RDH720766:RDH720932 RND720766:RND720932 RWZ720766:RWZ720932 SGV720766:SGV720932 SQR720766:SQR720932 TAN720766:TAN720932 TKJ720766:TKJ720932 TUF720766:TUF720932 UEB720766:UEB720932 UNX720766:UNX720932 UXT720766:UXT720932 VHP720766:VHP720932 VRL720766:VRL720932 WBH720766:WBH720932 WLD720766:WLD720932 WUZ720766:WUZ720932 A786302:A786468 IN786302:IN786468 SJ786302:SJ786468 ACF786302:ACF786468 AMB786302:AMB786468 AVX786302:AVX786468 BFT786302:BFT786468 BPP786302:BPP786468 BZL786302:BZL786468 CJH786302:CJH786468 CTD786302:CTD786468 DCZ786302:DCZ786468 DMV786302:DMV786468 DWR786302:DWR786468 EGN786302:EGN786468 EQJ786302:EQJ786468 FAF786302:FAF786468 FKB786302:FKB786468 FTX786302:FTX786468 GDT786302:GDT786468 GNP786302:GNP786468 GXL786302:GXL786468 HHH786302:HHH786468 HRD786302:HRD786468 IAZ786302:IAZ786468 IKV786302:IKV786468 IUR786302:IUR786468 JEN786302:JEN786468 JOJ786302:JOJ786468 JYF786302:JYF786468 KIB786302:KIB786468 KRX786302:KRX786468 LBT786302:LBT786468 LLP786302:LLP786468 LVL786302:LVL786468 MFH786302:MFH786468 MPD786302:MPD786468 MYZ786302:MYZ786468 NIV786302:NIV786468 NSR786302:NSR786468 OCN786302:OCN786468 OMJ786302:OMJ786468 OWF786302:OWF786468 PGB786302:PGB786468 PPX786302:PPX786468 PZT786302:PZT786468 QJP786302:QJP786468 QTL786302:QTL786468 RDH786302:RDH786468 RND786302:RND786468 RWZ786302:RWZ786468 SGV786302:SGV786468 SQR786302:SQR786468 TAN786302:TAN786468 TKJ786302:TKJ786468 TUF786302:TUF786468 UEB786302:UEB786468 UNX786302:UNX786468 UXT786302:UXT786468 VHP786302:VHP786468 VRL786302:VRL786468 WBH786302:WBH786468 WLD786302:WLD786468 WUZ786302:WUZ786468 A851838:A852004 IN851838:IN852004 SJ851838:SJ852004 ACF851838:ACF852004 AMB851838:AMB852004 AVX851838:AVX852004 BFT851838:BFT852004 BPP851838:BPP852004 BZL851838:BZL852004 CJH851838:CJH852004 CTD851838:CTD852004 DCZ851838:DCZ852004 DMV851838:DMV852004 DWR851838:DWR852004 EGN851838:EGN852004 EQJ851838:EQJ852004 FAF851838:FAF852004 FKB851838:FKB852004 FTX851838:FTX852004 GDT851838:GDT852004 GNP851838:GNP852004 GXL851838:GXL852004 HHH851838:HHH852004 HRD851838:HRD852004 IAZ851838:IAZ852004 IKV851838:IKV852004 IUR851838:IUR852004 JEN851838:JEN852004 JOJ851838:JOJ852004 JYF851838:JYF852004 KIB851838:KIB852004 KRX851838:KRX852004 LBT851838:LBT852004 LLP851838:LLP852004 LVL851838:LVL852004 MFH851838:MFH852004 MPD851838:MPD852004 MYZ851838:MYZ852004 NIV851838:NIV852004 NSR851838:NSR852004 OCN851838:OCN852004 OMJ851838:OMJ852004 OWF851838:OWF852004 PGB851838:PGB852004 PPX851838:PPX852004 PZT851838:PZT852004 QJP851838:QJP852004 QTL851838:QTL852004 RDH851838:RDH852004 RND851838:RND852004 RWZ851838:RWZ852004 SGV851838:SGV852004 SQR851838:SQR852004 TAN851838:TAN852004 TKJ851838:TKJ852004 TUF851838:TUF852004 UEB851838:UEB852004 UNX851838:UNX852004 UXT851838:UXT852004 VHP851838:VHP852004 VRL851838:VRL852004 WBH851838:WBH852004 WLD851838:WLD852004 WUZ851838:WUZ852004 A917374:A917540 IN917374:IN917540 SJ917374:SJ917540 ACF917374:ACF917540 AMB917374:AMB917540 AVX917374:AVX917540 BFT917374:BFT917540 BPP917374:BPP917540 BZL917374:BZL917540 CJH917374:CJH917540 CTD917374:CTD917540 DCZ917374:DCZ917540 DMV917374:DMV917540 DWR917374:DWR917540 EGN917374:EGN917540 EQJ917374:EQJ917540 FAF917374:FAF917540 FKB917374:FKB917540 FTX917374:FTX917540 GDT917374:GDT917540 GNP917374:GNP917540 GXL917374:GXL917540 HHH917374:HHH917540 HRD917374:HRD917540 IAZ917374:IAZ917540 IKV917374:IKV917540 IUR917374:IUR917540 JEN917374:JEN917540 JOJ917374:JOJ917540 JYF917374:JYF917540 KIB917374:KIB917540 KRX917374:KRX917540 LBT917374:LBT917540 LLP917374:LLP917540 LVL917374:LVL917540 MFH917374:MFH917540 MPD917374:MPD917540 MYZ917374:MYZ917540 NIV917374:NIV917540 NSR917374:NSR917540 OCN917374:OCN917540 OMJ917374:OMJ917540 OWF917374:OWF917540 PGB917374:PGB917540 PPX917374:PPX917540 PZT917374:PZT917540 QJP917374:QJP917540 QTL917374:QTL917540 RDH917374:RDH917540 RND917374:RND917540 RWZ917374:RWZ917540 SGV917374:SGV917540 SQR917374:SQR917540 TAN917374:TAN917540 TKJ917374:TKJ917540 TUF917374:TUF917540 UEB917374:UEB917540 UNX917374:UNX917540 UXT917374:UXT917540 VHP917374:VHP917540 VRL917374:VRL917540 WBH917374:WBH917540 WLD917374:WLD917540 WUZ917374:WUZ917540 A982910:A983076 IN982910:IN983076 SJ982910:SJ983076 ACF982910:ACF983076 AMB982910:AMB983076 AVX982910:AVX983076 BFT982910:BFT983076 BPP982910:BPP983076 BZL982910:BZL983076 CJH982910:CJH983076 CTD982910:CTD983076 DCZ982910:DCZ983076 DMV982910:DMV983076 DWR982910:DWR983076 EGN982910:EGN983076 EQJ982910:EQJ983076 FAF982910:FAF983076 FKB982910:FKB983076 FTX982910:FTX983076 GDT982910:GDT983076 GNP982910:GNP983076 GXL982910:GXL983076 HHH982910:HHH983076 HRD982910:HRD983076 IAZ982910:IAZ983076 IKV982910:IKV983076 IUR982910:IUR983076 JEN982910:JEN983076 JOJ982910:JOJ983076 JYF982910:JYF983076 KIB982910:KIB983076 KRX982910:KRX983076 LBT982910:LBT983076 LLP982910:LLP983076 LVL982910:LVL983076 MFH982910:MFH983076 MPD982910:MPD983076 MYZ982910:MYZ983076 NIV982910:NIV983076 NSR982910:NSR983076 OCN982910:OCN983076 OMJ982910:OMJ983076 OWF982910:OWF983076 PGB982910:PGB983076 PPX982910:PPX983076 PZT982910:PZT983076 QJP982910:QJP983076 QTL982910:QTL983076 RDH982910:RDH983076 RND982910:RND983076 RWZ982910:RWZ983076 SGV982910:SGV983076 SQR982910:SQR983076 TAN982910:TAN983076 TKJ982910:TKJ983076 TUF982910:TUF983076 UEB982910:UEB983076 UNX982910:UNX983076 UXT982910:UXT983076 VHP982910:VHP983076 VRL982910:VRL983076 WBH982910:WBH983076 WLD982910:WLD983076 WUZ982910:WUZ983076">
      <formula1>$A$76:$A$97</formula1>
    </dataValidation>
    <dataValidation type="list" allowBlank="1" showInputMessage="1" showErrorMessage="1" sqref="E65406:E65572 E15:E39 IR15:IR39 SN15:SN39 ACJ15:ACJ39 AMF15:AMF39 AWB15:AWB39 BFX15:BFX39 BPT15:BPT39 BZP15:BZP39 CJL15:CJL39 CTH15:CTH39 DDD15:DDD39 DMZ15:DMZ39 DWV15:DWV39 EGR15:EGR39 EQN15:EQN39 FAJ15:FAJ39 FKF15:FKF39 FUB15:FUB39 GDX15:GDX39 GNT15:GNT39 GXP15:GXP39 HHL15:HHL39 HRH15:HRH39 IBD15:IBD39 IKZ15:IKZ39 IUV15:IUV39 JER15:JER39 JON15:JON39 JYJ15:JYJ39 KIF15:KIF39 KSB15:KSB39 LBX15:LBX39 LLT15:LLT39 LVP15:LVP39 MFL15:MFL39 MPH15:MPH39 MZD15:MZD39 NIZ15:NIZ39 NSV15:NSV39 OCR15:OCR39 OMN15:OMN39 OWJ15:OWJ39 PGF15:PGF39 PQB15:PQB39 PZX15:PZX39 QJT15:QJT39 QTP15:QTP39 RDL15:RDL39 RNH15:RNH39 RXD15:RXD39 SGZ15:SGZ39 SQV15:SQV39 TAR15:TAR39 TKN15:TKN39 TUJ15:TUJ39 UEF15:UEF39 UOB15:UOB39 UXX15:UXX39 VHT15:VHT39 VRP15:VRP39 WBL15:WBL39 WLH15:WLH39 WVD15:WVD39 IR65406:IR65572 SN65406:SN65572 ACJ65406:ACJ65572 AMF65406:AMF65572 AWB65406:AWB65572 BFX65406:BFX65572 BPT65406:BPT65572 BZP65406:BZP65572 CJL65406:CJL65572 CTH65406:CTH65572 DDD65406:DDD65572 DMZ65406:DMZ65572 DWV65406:DWV65572 EGR65406:EGR65572 EQN65406:EQN65572 FAJ65406:FAJ65572 FKF65406:FKF65572 FUB65406:FUB65572 GDX65406:GDX65572 GNT65406:GNT65572 GXP65406:GXP65572 HHL65406:HHL65572 HRH65406:HRH65572 IBD65406:IBD65572 IKZ65406:IKZ65572 IUV65406:IUV65572 JER65406:JER65572 JON65406:JON65572 JYJ65406:JYJ65572 KIF65406:KIF65572 KSB65406:KSB65572 LBX65406:LBX65572 LLT65406:LLT65572 LVP65406:LVP65572 MFL65406:MFL65572 MPH65406:MPH65572 MZD65406:MZD65572 NIZ65406:NIZ65572 NSV65406:NSV65572 OCR65406:OCR65572 OMN65406:OMN65572 OWJ65406:OWJ65572 PGF65406:PGF65572 PQB65406:PQB65572 PZX65406:PZX65572 QJT65406:QJT65572 QTP65406:QTP65572 RDL65406:RDL65572 RNH65406:RNH65572 RXD65406:RXD65572 SGZ65406:SGZ65572 SQV65406:SQV65572 TAR65406:TAR65572 TKN65406:TKN65572 TUJ65406:TUJ65572 UEF65406:UEF65572 UOB65406:UOB65572 UXX65406:UXX65572 VHT65406:VHT65572 VRP65406:VRP65572 WBL65406:WBL65572 WLH65406:WLH65572 WVD65406:WVD65572 E130942:E131108 IR130942:IR131108 SN130942:SN131108 ACJ130942:ACJ131108 AMF130942:AMF131108 AWB130942:AWB131108 BFX130942:BFX131108 BPT130942:BPT131108 BZP130942:BZP131108 CJL130942:CJL131108 CTH130942:CTH131108 DDD130942:DDD131108 DMZ130942:DMZ131108 DWV130942:DWV131108 EGR130942:EGR131108 EQN130942:EQN131108 FAJ130942:FAJ131108 FKF130942:FKF131108 FUB130942:FUB131108 GDX130942:GDX131108 GNT130942:GNT131108 GXP130942:GXP131108 HHL130942:HHL131108 HRH130942:HRH131108 IBD130942:IBD131108 IKZ130942:IKZ131108 IUV130942:IUV131108 JER130942:JER131108 JON130942:JON131108 JYJ130942:JYJ131108 KIF130942:KIF131108 KSB130942:KSB131108 LBX130942:LBX131108 LLT130942:LLT131108 LVP130942:LVP131108 MFL130942:MFL131108 MPH130942:MPH131108 MZD130942:MZD131108 NIZ130942:NIZ131108 NSV130942:NSV131108 OCR130942:OCR131108 OMN130942:OMN131108 OWJ130942:OWJ131108 PGF130942:PGF131108 PQB130942:PQB131108 PZX130942:PZX131108 QJT130942:QJT131108 QTP130942:QTP131108 RDL130942:RDL131108 RNH130942:RNH131108 RXD130942:RXD131108 SGZ130942:SGZ131108 SQV130942:SQV131108 TAR130942:TAR131108 TKN130942:TKN131108 TUJ130942:TUJ131108 UEF130942:UEF131108 UOB130942:UOB131108 UXX130942:UXX131108 VHT130942:VHT131108 VRP130942:VRP131108 WBL130942:WBL131108 WLH130942:WLH131108 WVD130942:WVD131108 E196478:E196644 IR196478:IR196644 SN196478:SN196644 ACJ196478:ACJ196644 AMF196478:AMF196644 AWB196478:AWB196644 BFX196478:BFX196644 BPT196478:BPT196644 BZP196478:BZP196644 CJL196478:CJL196644 CTH196478:CTH196644 DDD196478:DDD196644 DMZ196478:DMZ196644 DWV196478:DWV196644 EGR196478:EGR196644 EQN196478:EQN196644 FAJ196478:FAJ196644 FKF196478:FKF196644 FUB196478:FUB196644 GDX196478:GDX196644 GNT196478:GNT196644 GXP196478:GXP196644 HHL196478:HHL196644 HRH196478:HRH196644 IBD196478:IBD196644 IKZ196478:IKZ196644 IUV196478:IUV196644 JER196478:JER196644 JON196478:JON196644 JYJ196478:JYJ196644 KIF196478:KIF196644 KSB196478:KSB196644 LBX196478:LBX196644 LLT196478:LLT196644 LVP196478:LVP196644 MFL196478:MFL196644 MPH196478:MPH196644 MZD196478:MZD196644 NIZ196478:NIZ196644 NSV196478:NSV196644 OCR196478:OCR196644 OMN196478:OMN196644 OWJ196478:OWJ196644 PGF196478:PGF196644 PQB196478:PQB196644 PZX196478:PZX196644 QJT196478:QJT196644 QTP196478:QTP196644 RDL196478:RDL196644 RNH196478:RNH196644 RXD196478:RXD196644 SGZ196478:SGZ196644 SQV196478:SQV196644 TAR196478:TAR196644 TKN196478:TKN196644 TUJ196478:TUJ196644 UEF196478:UEF196644 UOB196478:UOB196644 UXX196478:UXX196644 VHT196478:VHT196644 VRP196478:VRP196644 WBL196478:WBL196644 WLH196478:WLH196644 WVD196478:WVD196644 E262014:E262180 IR262014:IR262180 SN262014:SN262180 ACJ262014:ACJ262180 AMF262014:AMF262180 AWB262014:AWB262180 BFX262014:BFX262180 BPT262014:BPT262180 BZP262014:BZP262180 CJL262014:CJL262180 CTH262014:CTH262180 DDD262014:DDD262180 DMZ262014:DMZ262180 DWV262014:DWV262180 EGR262014:EGR262180 EQN262014:EQN262180 FAJ262014:FAJ262180 FKF262014:FKF262180 FUB262014:FUB262180 GDX262014:GDX262180 GNT262014:GNT262180 GXP262014:GXP262180 HHL262014:HHL262180 HRH262014:HRH262180 IBD262014:IBD262180 IKZ262014:IKZ262180 IUV262014:IUV262180 JER262014:JER262180 JON262014:JON262180 JYJ262014:JYJ262180 KIF262014:KIF262180 KSB262014:KSB262180 LBX262014:LBX262180 LLT262014:LLT262180 LVP262014:LVP262180 MFL262014:MFL262180 MPH262014:MPH262180 MZD262014:MZD262180 NIZ262014:NIZ262180 NSV262014:NSV262180 OCR262014:OCR262180 OMN262014:OMN262180 OWJ262014:OWJ262180 PGF262014:PGF262180 PQB262014:PQB262180 PZX262014:PZX262180 QJT262014:QJT262180 QTP262014:QTP262180 RDL262014:RDL262180 RNH262014:RNH262180 RXD262014:RXD262180 SGZ262014:SGZ262180 SQV262014:SQV262180 TAR262014:TAR262180 TKN262014:TKN262180 TUJ262014:TUJ262180 UEF262014:UEF262180 UOB262014:UOB262180 UXX262014:UXX262180 VHT262014:VHT262180 VRP262014:VRP262180 WBL262014:WBL262180 WLH262014:WLH262180 WVD262014:WVD262180 E327550:E327716 IR327550:IR327716 SN327550:SN327716 ACJ327550:ACJ327716 AMF327550:AMF327716 AWB327550:AWB327716 BFX327550:BFX327716 BPT327550:BPT327716 BZP327550:BZP327716 CJL327550:CJL327716 CTH327550:CTH327716 DDD327550:DDD327716 DMZ327550:DMZ327716 DWV327550:DWV327716 EGR327550:EGR327716 EQN327550:EQN327716 FAJ327550:FAJ327716 FKF327550:FKF327716 FUB327550:FUB327716 GDX327550:GDX327716 GNT327550:GNT327716 GXP327550:GXP327716 HHL327550:HHL327716 HRH327550:HRH327716 IBD327550:IBD327716 IKZ327550:IKZ327716 IUV327550:IUV327716 JER327550:JER327716 JON327550:JON327716 JYJ327550:JYJ327716 KIF327550:KIF327716 KSB327550:KSB327716 LBX327550:LBX327716 LLT327550:LLT327716 LVP327550:LVP327716 MFL327550:MFL327716 MPH327550:MPH327716 MZD327550:MZD327716 NIZ327550:NIZ327716 NSV327550:NSV327716 OCR327550:OCR327716 OMN327550:OMN327716 OWJ327550:OWJ327716 PGF327550:PGF327716 PQB327550:PQB327716 PZX327550:PZX327716 QJT327550:QJT327716 QTP327550:QTP327716 RDL327550:RDL327716 RNH327550:RNH327716 RXD327550:RXD327716 SGZ327550:SGZ327716 SQV327550:SQV327716 TAR327550:TAR327716 TKN327550:TKN327716 TUJ327550:TUJ327716 UEF327550:UEF327716 UOB327550:UOB327716 UXX327550:UXX327716 VHT327550:VHT327716 VRP327550:VRP327716 WBL327550:WBL327716 WLH327550:WLH327716 WVD327550:WVD327716 E393086:E393252 IR393086:IR393252 SN393086:SN393252 ACJ393086:ACJ393252 AMF393086:AMF393252 AWB393086:AWB393252 BFX393086:BFX393252 BPT393086:BPT393252 BZP393086:BZP393252 CJL393086:CJL393252 CTH393086:CTH393252 DDD393086:DDD393252 DMZ393086:DMZ393252 DWV393086:DWV393252 EGR393086:EGR393252 EQN393086:EQN393252 FAJ393086:FAJ393252 FKF393086:FKF393252 FUB393086:FUB393252 GDX393086:GDX393252 GNT393086:GNT393252 GXP393086:GXP393252 HHL393086:HHL393252 HRH393086:HRH393252 IBD393086:IBD393252 IKZ393086:IKZ393252 IUV393086:IUV393252 JER393086:JER393252 JON393086:JON393252 JYJ393086:JYJ393252 KIF393086:KIF393252 KSB393086:KSB393252 LBX393086:LBX393252 LLT393086:LLT393252 LVP393086:LVP393252 MFL393086:MFL393252 MPH393086:MPH393252 MZD393086:MZD393252 NIZ393086:NIZ393252 NSV393086:NSV393252 OCR393086:OCR393252 OMN393086:OMN393252 OWJ393086:OWJ393252 PGF393086:PGF393252 PQB393086:PQB393252 PZX393086:PZX393252 QJT393086:QJT393252 QTP393086:QTP393252 RDL393086:RDL393252 RNH393086:RNH393252 RXD393086:RXD393252 SGZ393086:SGZ393252 SQV393086:SQV393252 TAR393086:TAR393252 TKN393086:TKN393252 TUJ393086:TUJ393252 UEF393086:UEF393252 UOB393086:UOB393252 UXX393086:UXX393252 VHT393086:VHT393252 VRP393086:VRP393252 WBL393086:WBL393252 WLH393086:WLH393252 WVD393086:WVD393252 E458622:E458788 IR458622:IR458788 SN458622:SN458788 ACJ458622:ACJ458788 AMF458622:AMF458788 AWB458622:AWB458788 BFX458622:BFX458788 BPT458622:BPT458788 BZP458622:BZP458788 CJL458622:CJL458788 CTH458622:CTH458788 DDD458622:DDD458788 DMZ458622:DMZ458788 DWV458622:DWV458788 EGR458622:EGR458788 EQN458622:EQN458788 FAJ458622:FAJ458788 FKF458622:FKF458788 FUB458622:FUB458788 GDX458622:GDX458788 GNT458622:GNT458788 GXP458622:GXP458788 HHL458622:HHL458788 HRH458622:HRH458788 IBD458622:IBD458788 IKZ458622:IKZ458788 IUV458622:IUV458788 JER458622:JER458788 JON458622:JON458788 JYJ458622:JYJ458788 KIF458622:KIF458788 KSB458622:KSB458788 LBX458622:LBX458788 LLT458622:LLT458788 LVP458622:LVP458788 MFL458622:MFL458788 MPH458622:MPH458788 MZD458622:MZD458788 NIZ458622:NIZ458788 NSV458622:NSV458788 OCR458622:OCR458788 OMN458622:OMN458788 OWJ458622:OWJ458788 PGF458622:PGF458788 PQB458622:PQB458788 PZX458622:PZX458788 QJT458622:QJT458788 QTP458622:QTP458788 RDL458622:RDL458788 RNH458622:RNH458788 RXD458622:RXD458788 SGZ458622:SGZ458788 SQV458622:SQV458788 TAR458622:TAR458788 TKN458622:TKN458788 TUJ458622:TUJ458788 UEF458622:UEF458788 UOB458622:UOB458788 UXX458622:UXX458788 VHT458622:VHT458788 VRP458622:VRP458788 WBL458622:WBL458788 WLH458622:WLH458788 WVD458622:WVD458788 E524158:E524324 IR524158:IR524324 SN524158:SN524324 ACJ524158:ACJ524324 AMF524158:AMF524324 AWB524158:AWB524324 BFX524158:BFX524324 BPT524158:BPT524324 BZP524158:BZP524324 CJL524158:CJL524324 CTH524158:CTH524324 DDD524158:DDD524324 DMZ524158:DMZ524324 DWV524158:DWV524324 EGR524158:EGR524324 EQN524158:EQN524324 FAJ524158:FAJ524324 FKF524158:FKF524324 FUB524158:FUB524324 GDX524158:GDX524324 GNT524158:GNT524324 GXP524158:GXP524324 HHL524158:HHL524324 HRH524158:HRH524324 IBD524158:IBD524324 IKZ524158:IKZ524324 IUV524158:IUV524324 JER524158:JER524324 JON524158:JON524324 JYJ524158:JYJ524324 KIF524158:KIF524324 KSB524158:KSB524324 LBX524158:LBX524324 LLT524158:LLT524324 LVP524158:LVP524324 MFL524158:MFL524324 MPH524158:MPH524324 MZD524158:MZD524324 NIZ524158:NIZ524324 NSV524158:NSV524324 OCR524158:OCR524324 OMN524158:OMN524324 OWJ524158:OWJ524324 PGF524158:PGF524324 PQB524158:PQB524324 PZX524158:PZX524324 QJT524158:QJT524324 QTP524158:QTP524324 RDL524158:RDL524324 RNH524158:RNH524324 RXD524158:RXD524324 SGZ524158:SGZ524324 SQV524158:SQV524324 TAR524158:TAR524324 TKN524158:TKN524324 TUJ524158:TUJ524324 UEF524158:UEF524324 UOB524158:UOB524324 UXX524158:UXX524324 VHT524158:VHT524324 VRP524158:VRP524324 WBL524158:WBL524324 WLH524158:WLH524324 WVD524158:WVD524324 E589694:E589860 IR589694:IR589860 SN589694:SN589860 ACJ589694:ACJ589860 AMF589694:AMF589860 AWB589694:AWB589860 BFX589694:BFX589860 BPT589694:BPT589860 BZP589694:BZP589860 CJL589694:CJL589860 CTH589694:CTH589860 DDD589694:DDD589860 DMZ589694:DMZ589860 DWV589694:DWV589860 EGR589694:EGR589860 EQN589694:EQN589860 FAJ589694:FAJ589860 FKF589694:FKF589860 FUB589694:FUB589860 GDX589694:GDX589860 GNT589694:GNT589860 GXP589694:GXP589860 HHL589694:HHL589860 HRH589694:HRH589860 IBD589694:IBD589860 IKZ589694:IKZ589860 IUV589694:IUV589860 JER589694:JER589860 JON589694:JON589860 JYJ589694:JYJ589860 KIF589694:KIF589860 KSB589694:KSB589860 LBX589694:LBX589860 LLT589694:LLT589860 LVP589694:LVP589860 MFL589694:MFL589860 MPH589694:MPH589860 MZD589694:MZD589860 NIZ589694:NIZ589860 NSV589694:NSV589860 OCR589694:OCR589860 OMN589694:OMN589860 OWJ589694:OWJ589860 PGF589694:PGF589860 PQB589694:PQB589860 PZX589694:PZX589860 QJT589694:QJT589860 QTP589694:QTP589860 RDL589694:RDL589860 RNH589694:RNH589860 RXD589694:RXD589860 SGZ589694:SGZ589860 SQV589694:SQV589860 TAR589694:TAR589860 TKN589694:TKN589860 TUJ589694:TUJ589860 UEF589694:UEF589860 UOB589694:UOB589860 UXX589694:UXX589860 VHT589694:VHT589860 VRP589694:VRP589860 WBL589694:WBL589860 WLH589694:WLH589860 WVD589694:WVD589860 E655230:E655396 IR655230:IR655396 SN655230:SN655396 ACJ655230:ACJ655396 AMF655230:AMF655396 AWB655230:AWB655396 BFX655230:BFX655396 BPT655230:BPT655396 BZP655230:BZP655396 CJL655230:CJL655396 CTH655230:CTH655396 DDD655230:DDD655396 DMZ655230:DMZ655396 DWV655230:DWV655396 EGR655230:EGR655396 EQN655230:EQN655396 FAJ655230:FAJ655396 FKF655230:FKF655396 FUB655230:FUB655396 GDX655230:GDX655396 GNT655230:GNT655396 GXP655230:GXP655396 HHL655230:HHL655396 HRH655230:HRH655396 IBD655230:IBD655396 IKZ655230:IKZ655396 IUV655230:IUV655396 JER655230:JER655396 JON655230:JON655396 JYJ655230:JYJ655396 KIF655230:KIF655396 KSB655230:KSB655396 LBX655230:LBX655396 LLT655230:LLT655396 LVP655230:LVP655396 MFL655230:MFL655396 MPH655230:MPH655396 MZD655230:MZD655396 NIZ655230:NIZ655396 NSV655230:NSV655396 OCR655230:OCR655396 OMN655230:OMN655396 OWJ655230:OWJ655396 PGF655230:PGF655396 PQB655230:PQB655396 PZX655230:PZX655396 QJT655230:QJT655396 QTP655230:QTP655396 RDL655230:RDL655396 RNH655230:RNH655396 RXD655230:RXD655396 SGZ655230:SGZ655396 SQV655230:SQV655396 TAR655230:TAR655396 TKN655230:TKN655396 TUJ655230:TUJ655396 UEF655230:UEF655396 UOB655230:UOB655396 UXX655230:UXX655396 VHT655230:VHT655396 VRP655230:VRP655396 WBL655230:WBL655396 WLH655230:WLH655396 WVD655230:WVD655396 E720766:E720932 IR720766:IR720932 SN720766:SN720932 ACJ720766:ACJ720932 AMF720766:AMF720932 AWB720766:AWB720932 BFX720766:BFX720932 BPT720766:BPT720932 BZP720766:BZP720932 CJL720766:CJL720932 CTH720766:CTH720932 DDD720766:DDD720932 DMZ720766:DMZ720932 DWV720766:DWV720932 EGR720766:EGR720932 EQN720766:EQN720932 FAJ720766:FAJ720932 FKF720766:FKF720932 FUB720766:FUB720932 GDX720766:GDX720932 GNT720766:GNT720932 GXP720766:GXP720932 HHL720766:HHL720932 HRH720766:HRH720932 IBD720766:IBD720932 IKZ720766:IKZ720932 IUV720766:IUV720932 JER720766:JER720932 JON720766:JON720932 JYJ720766:JYJ720932 KIF720766:KIF720932 KSB720766:KSB720932 LBX720766:LBX720932 LLT720766:LLT720932 LVP720766:LVP720932 MFL720766:MFL720932 MPH720766:MPH720932 MZD720766:MZD720932 NIZ720766:NIZ720932 NSV720766:NSV720932 OCR720766:OCR720932 OMN720766:OMN720932 OWJ720766:OWJ720932 PGF720766:PGF720932 PQB720766:PQB720932 PZX720766:PZX720932 QJT720766:QJT720932 QTP720766:QTP720932 RDL720766:RDL720932 RNH720766:RNH720932 RXD720766:RXD720932 SGZ720766:SGZ720932 SQV720766:SQV720932 TAR720766:TAR720932 TKN720766:TKN720932 TUJ720766:TUJ720932 UEF720766:UEF720932 UOB720766:UOB720932 UXX720766:UXX720932 VHT720766:VHT720932 VRP720766:VRP720932 WBL720766:WBL720932 WLH720766:WLH720932 WVD720766:WVD720932 E786302:E786468 IR786302:IR786468 SN786302:SN786468 ACJ786302:ACJ786468 AMF786302:AMF786468 AWB786302:AWB786468 BFX786302:BFX786468 BPT786302:BPT786468 BZP786302:BZP786468 CJL786302:CJL786468 CTH786302:CTH786468 DDD786302:DDD786468 DMZ786302:DMZ786468 DWV786302:DWV786468 EGR786302:EGR786468 EQN786302:EQN786468 FAJ786302:FAJ786468 FKF786302:FKF786468 FUB786302:FUB786468 GDX786302:GDX786468 GNT786302:GNT786468 GXP786302:GXP786468 HHL786302:HHL786468 HRH786302:HRH786468 IBD786302:IBD786468 IKZ786302:IKZ786468 IUV786302:IUV786468 JER786302:JER786468 JON786302:JON786468 JYJ786302:JYJ786468 KIF786302:KIF786468 KSB786302:KSB786468 LBX786302:LBX786468 LLT786302:LLT786468 LVP786302:LVP786468 MFL786302:MFL786468 MPH786302:MPH786468 MZD786302:MZD786468 NIZ786302:NIZ786468 NSV786302:NSV786468 OCR786302:OCR786468 OMN786302:OMN786468 OWJ786302:OWJ786468 PGF786302:PGF786468 PQB786302:PQB786468 PZX786302:PZX786468 QJT786302:QJT786468 QTP786302:QTP786468 RDL786302:RDL786468 RNH786302:RNH786468 RXD786302:RXD786468 SGZ786302:SGZ786468 SQV786302:SQV786468 TAR786302:TAR786468 TKN786302:TKN786468 TUJ786302:TUJ786468 UEF786302:UEF786468 UOB786302:UOB786468 UXX786302:UXX786468 VHT786302:VHT786468 VRP786302:VRP786468 WBL786302:WBL786468 WLH786302:WLH786468 WVD786302:WVD786468 E851838:E852004 IR851838:IR852004 SN851838:SN852004 ACJ851838:ACJ852004 AMF851838:AMF852004 AWB851838:AWB852004 BFX851838:BFX852004 BPT851838:BPT852004 BZP851838:BZP852004 CJL851838:CJL852004 CTH851838:CTH852004 DDD851838:DDD852004 DMZ851838:DMZ852004 DWV851838:DWV852004 EGR851838:EGR852004 EQN851838:EQN852004 FAJ851838:FAJ852004 FKF851838:FKF852004 FUB851838:FUB852004 GDX851838:GDX852004 GNT851838:GNT852004 GXP851838:GXP852004 HHL851838:HHL852004 HRH851838:HRH852004 IBD851838:IBD852004 IKZ851838:IKZ852004 IUV851838:IUV852004 JER851838:JER852004 JON851838:JON852004 JYJ851838:JYJ852004 KIF851838:KIF852004 KSB851838:KSB852004 LBX851838:LBX852004 LLT851838:LLT852004 LVP851838:LVP852004 MFL851838:MFL852004 MPH851838:MPH852004 MZD851838:MZD852004 NIZ851838:NIZ852004 NSV851838:NSV852004 OCR851838:OCR852004 OMN851838:OMN852004 OWJ851838:OWJ852004 PGF851838:PGF852004 PQB851838:PQB852004 PZX851838:PZX852004 QJT851838:QJT852004 QTP851838:QTP852004 RDL851838:RDL852004 RNH851838:RNH852004 RXD851838:RXD852004 SGZ851838:SGZ852004 SQV851838:SQV852004 TAR851838:TAR852004 TKN851838:TKN852004 TUJ851838:TUJ852004 UEF851838:UEF852004 UOB851838:UOB852004 UXX851838:UXX852004 VHT851838:VHT852004 VRP851838:VRP852004 WBL851838:WBL852004 WLH851838:WLH852004 WVD851838:WVD852004 E917374:E917540 IR917374:IR917540 SN917374:SN917540 ACJ917374:ACJ917540 AMF917374:AMF917540 AWB917374:AWB917540 BFX917374:BFX917540 BPT917374:BPT917540 BZP917374:BZP917540 CJL917374:CJL917540 CTH917374:CTH917540 DDD917374:DDD917540 DMZ917374:DMZ917540 DWV917374:DWV917540 EGR917374:EGR917540 EQN917374:EQN917540 FAJ917374:FAJ917540 FKF917374:FKF917540 FUB917374:FUB917540 GDX917374:GDX917540 GNT917374:GNT917540 GXP917374:GXP917540 HHL917374:HHL917540 HRH917374:HRH917540 IBD917374:IBD917540 IKZ917374:IKZ917540 IUV917374:IUV917540 JER917374:JER917540 JON917374:JON917540 JYJ917374:JYJ917540 KIF917374:KIF917540 KSB917374:KSB917540 LBX917374:LBX917540 LLT917374:LLT917540 LVP917374:LVP917540 MFL917374:MFL917540 MPH917374:MPH917540 MZD917374:MZD917540 NIZ917374:NIZ917540 NSV917374:NSV917540 OCR917374:OCR917540 OMN917374:OMN917540 OWJ917374:OWJ917540 PGF917374:PGF917540 PQB917374:PQB917540 PZX917374:PZX917540 QJT917374:QJT917540 QTP917374:QTP917540 RDL917374:RDL917540 RNH917374:RNH917540 RXD917374:RXD917540 SGZ917374:SGZ917540 SQV917374:SQV917540 TAR917374:TAR917540 TKN917374:TKN917540 TUJ917374:TUJ917540 UEF917374:UEF917540 UOB917374:UOB917540 UXX917374:UXX917540 VHT917374:VHT917540 VRP917374:VRP917540 WBL917374:WBL917540 WLH917374:WLH917540 WVD917374:WVD917540 E982910:E983076 IR982910:IR983076 SN982910:SN983076 ACJ982910:ACJ983076 AMF982910:AMF983076 AWB982910:AWB983076 BFX982910:BFX983076 BPT982910:BPT983076 BZP982910:BZP983076 CJL982910:CJL983076 CTH982910:CTH983076 DDD982910:DDD983076 DMZ982910:DMZ983076 DWV982910:DWV983076 EGR982910:EGR983076 EQN982910:EQN983076 FAJ982910:FAJ983076 FKF982910:FKF983076 FUB982910:FUB983076 GDX982910:GDX983076 GNT982910:GNT983076 GXP982910:GXP983076 HHL982910:HHL983076 HRH982910:HRH983076 IBD982910:IBD983076 IKZ982910:IKZ983076 IUV982910:IUV983076 JER982910:JER983076 JON982910:JON983076 JYJ982910:JYJ983076 KIF982910:KIF983076 KSB982910:KSB983076 LBX982910:LBX983076 LLT982910:LLT983076 LVP982910:LVP983076 MFL982910:MFL983076 MPH982910:MPH983076 MZD982910:MZD983076 NIZ982910:NIZ983076 NSV982910:NSV983076 OCR982910:OCR983076 OMN982910:OMN983076 OWJ982910:OWJ983076 PGF982910:PGF983076 PQB982910:PQB983076 PZX982910:PZX983076 QJT982910:QJT983076 QTP982910:QTP983076 RDL982910:RDL983076 RNH982910:RNH983076 RXD982910:RXD983076 SGZ982910:SGZ983076 SQV982910:SQV983076 TAR982910:TAR983076 TKN982910:TKN983076 TUJ982910:TUJ983076 UEF982910:UEF983076 UOB982910:UOB983076 UXX982910:UXX983076 VHT982910:VHT983076 VRP982910:VRP983076 WBL982910:WBL983076 WLH982910:WLH983076 WVD982910:WVD983076">
      <formula1>$A$43:$A$44</formula1>
    </dataValidation>
    <dataValidation type="list" allowBlank="1" showInputMessage="1" showErrorMessage="1" sqref="O65406:O65572 O15:O39 JB15:JB39 SX15:SX39 ACT15:ACT39 AMP15:AMP39 AWL15:AWL39 BGH15:BGH39 BQD15:BQD39 BZZ15:BZZ39 CJV15:CJV39 CTR15:CTR39 DDN15:DDN39 DNJ15:DNJ39 DXF15:DXF39 EHB15:EHB39 EQX15:EQX39 FAT15:FAT39 FKP15:FKP39 FUL15:FUL39 GEH15:GEH39 GOD15:GOD39 GXZ15:GXZ39 HHV15:HHV39 HRR15:HRR39 IBN15:IBN39 ILJ15:ILJ39 IVF15:IVF39 JFB15:JFB39 JOX15:JOX39 JYT15:JYT39 KIP15:KIP39 KSL15:KSL39 LCH15:LCH39 LMD15:LMD39 LVZ15:LVZ39 MFV15:MFV39 MPR15:MPR39 MZN15:MZN39 NJJ15:NJJ39 NTF15:NTF39 ODB15:ODB39 OMX15:OMX39 OWT15:OWT39 PGP15:PGP39 PQL15:PQL39 QAH15:QAH39 QKD15:QKD39 QTZ15:QTZ39 RDV15:RDV39 RNR15:RNR39 RXN15:RXN39 SHJ15:SHJ39 SRF15:SRF39 TBB15:TBB39 TKX15:TKX39 TUT15:TUT39 UEP15:UEP39 UOL15:UOL39 UYH15:UYH39 VID15:VID39 VRZ15:VRZ39 WBV15:WBV39 WLR15:WLR39 WVN15:WVN39 JB65406:JB65572 SX65406:SX65572 ACT65406:ACT65572 AMP65406:AMP65572 AWL65406:AWL65572 BGH65406:BGH65572 BQD65406:BQD65572 BZZ65406:BZZ65572 CJV65406:CJV65572 CTR65406:CTR65572 DDN65406:DDN65572 DNJ65406:DNJ65572 DXF65406:DXF65572 EHB65406:EHB65572 EQX65406:EQX65572 FAT65406:FAT65572 FKP65406:FKP65572 FUL65406:FUL65572 GEH65406:GEH65572 GOD65406:GOD65572 GXZ65406:GXZ65572 HHV65406:HHV65572 HRR65406:HRR65572 IBN65406:IBN65572 ILJ65406:ILJ65572 IVF65406:IVF65572 JFB65406:JFB65572 JOX65406:JOX65572 JYT65406:JYT65572 KIP65406:KIP65572 KSL65406:KSL65572 LCH65406:LCH65572 LMD65406:LMD65572 LVZ65406:LVZ65572 MFV65406:MFV65572 MPR65406:MPR65572 MZN65406:MZN65572 NJJ65406:NJJ65572 NTF65406:NTF65572 ODB65406:ODB65572 OMX65406:OMX65572 OWT65406:OWT65572 PGP65406:PGP65572 PQL65406:PQL65572 QAH65406:QAH65572 QKD65406:QKD65572 QTZ65406:QTZ65572 RDV65406:RDV65572 RNR65406:RNR65572 RXN65406:RXN65572 SHJ65406:SHJ65572 SRF65406:SRF65572 TBB65406:TBB65572 TKX65406:TKX65572 TUT65406:TUT65572 UEP65406:UEP65572 UOL65406:UOL65572 UYH65406:UYH65572 VID65406:VID65572 VRZ65406:VRZ65572 WBV65406:WBV65572 WLR65406:WLR65572 WVN65406:WVN65572 O130942:O131108 JB130942:JB131108 SX130942:SX131108 ACT130942:ACT131108 AMP130942:AMP131108 AWL130942:AWL131108 BGH130942:BGH131108 BQD130942:BQD131108 BZZ130942:BZZ131108 CJV130942:CJV131108 CTR130942:CTR131108 DDN130942:DDN131108 DNJ130942:DNJ131108 DXF130942:DXF131108 EHB130942:EHB131108 EQX130942:EQX131108 FAT130942:FAT131108 FKP130942:FKP131108 FUL130942:FUL131108 GEH130942:GEH131108 GOD130942:GOD131108 GXZ130942:GXZ131108 HHV130942:HHV131108 HRR130942:HRR131108 IBN130942:IBN131108 ILJ130942:ILJ131108 IVF130942:IVF131108 JFB130942:JFB131108 JOX130942:JOX131108 JYT130942:JYT131108 KIP130942:KIP131108 KSL130942:KSL131108 LCH130942:LCH131108 LMD130942:LMD131108 LVZ130942:LVZ131108 MFV130942:MFV131108 MPR130942:MPR131108 MZN130942:MZN131108 NJJ130942:NJJ131108 NTF130942:NTF131108 ODB130942:ODB131108 OMX130942:OMX131108 OWT130942:OWT131108 PGP130942:PGP131108 PQL130942:PQL131108 QAH130942:QAH131108 QKD130942:QKD131108 QTZ130942:QTZ131108 RDV130942:RDV131108 RNR130942:RNR131108 RXN130942:RXN131108 SHJ130942:SHJ131108 SRF130942:SRF131108 TBB130942:TBB131108 TKX130942:TKX131108 TUT130942:TUT131108 UEP130942:UEP131108 UOL130942:UOL131108 UYH130942:UYH131108 VID130942:VID131108 VRZ130942:VRZ131108 WBV130942:WBV131108 WLR130942:WLR131108 WVN130942:WVN131108 O196478:O196644 JB196478:JB196644 SX196478:SX196644 ACT196478:ACT196644 AMP196478:AMP196644 AWL196478:AWL196644 BGH196478:BGH196644 BQD196478:BQD196644 BZZ196478:BZZ196644 CJV196478:CJV196644 CTR196478:CTR196644 DDN196478:DDN196644 DNJ196478:DNJ196644 DXF196478:DXF196644 EHB196478:EHB196644 EQX196478:EQX196644 FAT196478:FAT196644 FKP196478:FKP196644 FUL196478:FUL196644 GEH196478:GEH196644 GOD196478:GOD196644 GXZ196478:GXZ196644 HHV196478:HHV196644 HRR196478:HRR196644 IBN196478:IBN196644 ILJ196478:ILJ196644 IVF196478:IVF196644 JFB196478:JFB196644 JOX196478:JOX196644 JYT196478:JYT196644 KIP196478:KIP196644 KSL196478:KSL196644 LCH196478:LCH196644 LMD196478:LMD196644 LVZ196478:LVZ196644 MFV196478:MFV196644 MPR196478:MPR196644 MZN196478:MZN196644 NJJ196478:NJJ196644 NTF196478:NTF196644 ODB196478:ODB196644 OMX196478:OMX196644 OWT196478:OWT196644 PGP196478:PGP196644 PQL196478:PQL196644 QAH196478:QAH196644 QKD196478:QKD196644 QTZ196478:QTZ196644 RDV196478:RDV196644 RNR196478:RNR196644 RXN196478:RXN196644 SHJ196478:SHJ196644 SRF196478:SRF196644 TBB196478:TBB196644 TKX196478:TKX196644 TUT196478:TUT196644 UEP196478:UEP196644 UOL196478:UOL196644 UYH196478:UYH196644 VID196478:VID196644 VRZ196478:VRZ196644 WBV196478:WBV196644 WLR196478:WLR196644 WVN196478:WVN196644 O262014:O262180 JB262014:JB262180 SX262014:SX262180 ACT262014:ACT262180 AMP262014:AMP262180 AWL262014:AWL262180 BGH262014:BGH262180 BQD262014:BQD262180 BZZ262014:BZZ262180 CJV262014:CJV262180 CTR262014:CTR262180 DDN262014:DDN262180 DNJ262014:DNJ262180 DXF262014:DXF262180 EHB262014:EHB262180 EQX262014:EQX262180 FAT262014:FAT262180 FKP262014:FKP262180 FUL262014:FUL262180 GEH262014:GEH262180 GOD262014:GOD262180 GXZ262014:GXZ262180 HHV262014:HHV262180 HRR262014:HRR262180 IBN262014:IBN262180 ILJ262014:ILJ262180 IVF262014:IVF262180 JFB262014:JFB262180 JOX262014:JOX262180 JYT262014:JYT262180 KIP262014:KIP262180 KSL262014:KSL262180 LCH262014:LCH262180 LMD262014:LMD262180 LVZ262014:LVZ262180 MFV262014:MFV262180 MPR262014:MPR262180 MZN262014:MZN262180 NJJ262014:NJJ262180 NTF262014:NTF262180 ODB262014:ODB262180 OMX262014:OMX262180 OWT262014:OWT262180 PGP262014:PGP262180 PQL262014:PQL262180 QAH262014:QAH262180 QKD262014:QKD262180 QTZ262014:QTZ262180 RDV262014:RDV262180 RNR262014:RNR262180 RXN262014:RXN262180 SHJ262014:SHJ262180 SRF262014:SRF262180 TBB262014:TBB262180 TKX262014:TKX262180 TUT262014:TUT262180 UEP262014:UEP262180 UOL262014:UOL262180 UYH262014:UYH262180 VID262014:VID262180 VRZ262014:VRZ262180 WBV262014:WBV262180 WLR262014:WLR262180 WVN262014:WVN262180 O327550:O327716 JB327550:JB327716 SX327550:SX327716 ACT327550:ACT327716 AMP327550:AMP327716 AWL327550:AWL327716 BGH327550:BGH327716 BQD327550:BQD327716 BZZ327550:BZZ327716 CJV327550:CJV327716 CTR327550:CTR327716 DDN327550:DDN327716 DNJ327550:DNJ327716 DXF327550:DXF327716 EHB327550:EHB327716 EQX327550:EQX327716 FAT327550:FAT327716 FKP327550:FKP327716 FUL327550:FUL327716 GEH327550:GEH327716 GOD327550:GOD327716 GXZ327550:GXZ327716 HHV327550:HHV327716 HRR327550:HRR327716 IBN327550:IBN327716 ILJ327550:ILJ327716 IVF327550:IVF327716 JFB327550:JFB327716 JOX327550:JOX327716 JYT327550:JYT327716 KIP327550:KIP327716 KSL327550:KSL327716 LCH327550:LCH327716 LMD327550:LMD327716 LVZ327550:LVZ327716 MFV327550:MFV327716 MPR327550:MPR327716 MZN327550:MZN327716 NJJ327550:NJJ327716 NTF327550:NTF327716 ODB327550:ODB327716 OMX327550:OMX327716 OWT327550:OWT327716 PGP327550:PGP327716 PQL327550:PQL327716 QAH327550:QAH327716 QKD327550:QKD327716 QTZ327550:QTZ327716 RDV327550:RDV327716 RNR327550:RNR327716 RXN327550:RXN327716 SHJ327550:SHJ327716 SRF327550:SRF327716 TBB327550:TBB327716 TKX327550:TKX327716 TUT327550:TUT327716 UEP327550:UEP327716 UOL327550:UOL327716 UYH327550:UYH327716 VID327550:VID327716 VRZ327550:VRZ327716 WBV327550:WBV327716 WLR327550:WLR327716 WVN327550:WVN327716 O393086:O393252 JB393086:JB393252 SX393086:SX393252 ACT393086:ACT393252 AMP393086:AMP393252 AWL393086:AWL393252 BGH393086:BGH393252 BQD393086:BQD393252 BZZ393086:BZZ393252 CJV393086:CJV393252 CTR393086:CTR393252 DDN393086:DDN393252 DNJ393086:DNJ393252 DXF393086:DXF393252 EHB393086:EHB393252 EQX393086:EQX393252 FAT393086:FAT393252 FKP393086:FKP393252 FUL393086:FUL393252 GEH393086:GEH393252 GOD393086:GOD393252 GXZ393086:GXZ393252 HHV393086:HHV393252 HRR393086:HRR393252 IBN393086:IBN393252 ILJ393086:ILJ393252 IVF393086:IVF393252 JFB393086:JFB393252 JOX393086:JOX393252 JYT393086:JYT393252 KIP393086:KIP393252 KSL393086:KSL393252 LCH393086:LCH393252 LMD393086:LMD393252 LVZ393086:LVZ393252 MFV393086:MFV393252 MPR393086:MPR393252 MZN393086:MZN393252 NJJ393086:NJJ393252 NTF393086:NTF393252 ODB393086:ODB393252 OMX393086:OMX393252 OWT393086:OWT393252 PGP393086:PGP393252 PQL393086:PQL393252 QAH393086:QAH393252 QKD393086:QKD393252 QTZ393086:QTZ393252 RDV393086:RDV393252 RNR393086:RNR393252 RXN393086:RXN393252 SHJ393086:SHJ393252 SRF393086:SRF393252 TBB393086:TBB393252 TKX393086:TKX393252 TUT393086:TUT393252 UEP393086:UEP393252 UOL393086:UOL393252 UYH393086:UYH393252 VID393086:VID393252 VRZ393086:VRZ393252 WBV393086:WBV393252 WLR393086:WLR393252 WVN393086:WVN393252 O458622:O458788 JB458622:JB458788 SX458622:SX458788 ACT458622:ACT458788 AMP458622:AMP458788 AWL458622:AWL458788 BGH458622:BGH458788 BQD458622:BQD458788 BZZ458622:BZZ458788 CJV458622:CJV458788 CTR458622:CTR458788 DDN458622:DDN458788 DNJ458622:DNJ458788 DXF458622:DXF458788 EHB458622:EHB458788 EQX458622:EQX458788 FAT458622:FAT458788 FKP458622:FKP458788 FUL458622:FUL458788 GEH458622:GEH458788 GOD458622:GOD458788 GXZ458622:GXZ458788 HHV458622:HHV458788 HRR458622:HRR458788 IBN458622:IBN458788 ILJ458622:ILJ458788 IVF458622:IVF458788 JFB458622:JFB458788 JOX458622:JOX458788 JYT458622:JYT458788 KIP458622:KIP458788 KSL458622:KSL458788 LCH458622:LCH458788 LMD458622:LMD458788 LVZ458622:LVZ458788 MFV458622:MFV458788 MPR458622:MPR458788 MZN458622:MZN458788 NJJ458622:NJJ458788 NTF458622:NTF458788 ODB458622:ODB458788 OMX458622:OMX458788 OWT458622:OWT458788 PGP458622:PGP458788 PQL458622:PQL458788 QAH458622:QAH458788 QKD458622:QKD458788 QTZ458622:QTZ458788 RDV458622:RDV458788 RNR458622:RNR458788 RXN458622:RXN458788 SHJ458622:SHJ458788 SRF458622:SRF458788 TBB458622:TBB458788 TKX458622:TKX458788 TUT458622:TUT458788 UEP458622:UEP458788 UOL458622:UOL458788 UYH458622:UYH458788 VID458622:VID458788 VRZ458622:VRZ458788 WBV458622:WBV458788 WLR458622:WLR458788 WVN458622:WVN458788 O524158:O524324 JB524158:JB524324 SX524158:SX524324 ACT524158:ACT524324 AMP524158:AMP524324 AWL524158:AWL524324 BGH524158:BGH524324 BQD524158:BQD524324 BZZ524158:BZZ524324 CJV524158:CJV524324 CTR524158:CTR524324 DDN524158:DDN524324 DNJ524158:DNJ524324 DXF524158:DXF524324 EHB524158:EHB524324 EQX524158:EQX524324 FAT524158:FAT524324 FKP524158:FKP524324 FUL524158:FUL524324 GEH524158:GEH524324 GOD524158:GOD524324 GXZ524158:GXZ524324 HHV524158:HHV524324 HRR524158:HRR524324 IBN524158:IBN524324 ILJ524158:ILJ524324 IVF524158:IVF524324 JFB524158:JFB524324 JOX524158:JOX524324 JYT524158:JYT524324 KIP524158:KIP524324 KSL524158:KSL524324 LCH524158:LCH524324 LMD524158:LMD524324 LVZ524158:LVZ524324 MFV524158:MFV524324 MPR524158:MPR524324 MZN524158:MZN524324 NJJ524158:NJJ524324 NTF524158:NTF524324 ODB524158:ODB524324 OMX524158:OMX524324 OWT524158:OWT524324 PGP524158:PGP524324 PQL524158:PQL524324 QAH524158:QAH524324 QKD524158:QKD524324 QTZ524158:QTZ524324 RDV524158:RDV524324 RNR524158:RNR524324 RXN524158:RXN524324 SHJ524158:SHJ524324 SRF524158:SRF524324 TBB524158:TBB524324 TKX524158:TKX524324 TUT524158:TUT524324 UEP524158:UEP524324 UOL524158:UOL524324 UYH524158:UYH524324 VID524158:VID524324 VRZ524158:VRZ524324 WBV524158:WBV524324 WLR524158:WLR524324 WVN524158:WVN524324 O589694:O589860 JB589694:JB589860 SX589694:SX589860 ACT589694:ACT589860 AMP589694:AMP589860 AWL589694:AWL589860 BGH589694:BGH589860 BQD589694:BQD589860 BZZ589694:BZZ589860 CJV589694:CJV589860 CTR589694:CTR589860 DDN589694:DDN589860 DNJ589694:DNJ589860 DXF589694:DXF589860 EHB589694:EHB589860 EQX589694:EQX589860 FAT589694:FAT589860 FKP589694:FKP589860 FUL589694:FUL589860 GEH589694:GEH589860 GOD589694:GOD589860 GXZ589694:GXZ589860 HHV589694:HHV589860 HRR589694:HRR589860 IBN589694:IBN589860 ILJ589694:ILJ589860 IVF589694:IVF589860 JFB589694:JFB589860 JOX589694:JOX589860 JYT589694:JYT589860 KIP589694:KIP589860 KSL589694:KSL589860 LCH589694:LCH589860 LMD589694:LMD589860 LVZ589694:LVZ589860 MFV589694:MFV589860 MPR589694:MPR589860 MZN589694:MZN589860 NJJ589694:NJJ589860 NTF589694:NTF589860 ODB589694:ODB589860 OMX589694:OMX589860 OWT589694:OWT589860 PGP589694:PGP589860 PQL589694:PQL589860 QAH589694:QAH589860 QKD589694:QKD589860 QTZ589694:QTZ589860 RDV589694:RDV589860 RNR589694:RNR589860 RXN589694:RXN589860 SHJ589694:SHJ589860 SRF589694:SRF589860 TBB589694:TBB589860 TKX589694:TKX589860 TUT589694:TUT589860 UEP589694:UEP589860 UOL589694:UOL589860 UYH589694:UYH589860 VID589694:VID589860 VRZ589694:VRZ589860 WBV589694:WBV589860 WLR589694:WLR589860 WVN589694:WVN589860 O655230:O655396 JB655230:JB655396 SX655230:SX655396 ACT655230:ACT655396 AMP655230:AMP655396 AWL655230:AWL655396 BGH655230:BGH655396 BQD655230:BQD655396 BZZ655230:BZZ655396 CJV655230:CJV655396 CTR655230:CTR655396 DDN655230:DDN655396 DNJ655230:DNJ655396 DXF655230:DXF655396 EHB655230:EHB655396 EQX655230:EQX655396 FAT655230:FAT655396 FKP655230:FKP655396 FUL655230:FUL655396 GEH655230:GEH655396 GOD655230:GOD655396 GXZ655230:GXZ655396 HHV655230:HHV655396 HRR655230:HRR655396 IBN655230:IBN655396 ILJ655230:ILJ655396 IVF655230:IVF655396 JFB655230:JFB655396 JOX655230:JOX655396 JYT655230:JYT655396 KIP655230:KIP655396 KSL655230:KSL655396 LCH655230:LCH655396 LMD655230:LMD655396 LVZ655230:LVZ655396 MFV655230:MFV655396 MPR655230:MPR655396 MZN655230:MZN655396 NJJ655230:NJJ655396 NTF655230:NTF655396 ODB655230:ODB655396 OMX655230:OMX655396 OWT655230:OWT655396 PGP655230:PGP655396 PQL655230:PQL655396 QAH655230:QAH655396 QKD655230:QKD655396 QTZ655230:QTZ655396 RDV655230:RDV655396 RNR655230:RNR655396 RXN655230:RXN655396 SHJ655230:SHJ655396 SRF655230:SRF655396 TBB655230:TBB655396 TKX655230:TKX655396 TUT655230:TUT655396 UEP655230:UEP655396 UOL655230:UOL655396 UYH655230:UYH655396 VID655230:VID655396 VRZ655230:VRZ655396 WBV655230:WBV655396 WLR655230:WLR655396 WVN655230:WVN655396 O720766:O720932 JB720766:JB720932 SX720766:SX720932 ACT720766:ACT720932 AMP720766:AMP720932 AWL720766:AWL720932 BGH720766:BGH720932 BQD720766:BQD720932 BZZ720766:BZZ720932 CJV720766:CJV720932 CTR720766:CTR720932 DDN720766:DDN720932 DNJ720766:DNJ720932 DXF720766:DXF720932 EHB720766:EHB720932 EQX720766:EQX720932 FAT720766:FAT720932 FKP720766:FKP720932 FUL720766:FUL720932 GEH720766:GEH720932 GOD720766:GOD720932 GXZ720766:GXZ720932 HHV720766:HHV720932 HRR720766:HRR720932 IBN720766:IBN720932 ILJ720766:ILJ720932 IVF720766:IVF720932 JFB720766:JFB720932 JOX720766:JOX720932 JYT720766:JYT720932 KIP720766:KIP720932 KSL720766:KSL720932 LCH720766:LCH720932 LMD720766:LMD720932 LVZ720766:LVZ720932 MFV720766:MFV720932 MPR720766:MPR720932 MZN720766:MZN720932 NJJ720766:NJJ720932 NTF720766:NTF720932 ODB720766:ODB720932 OMX720766:OMX720932 OWT720766:OWT720932 PGP720766:PGP720932 PQL720766:PQL720932 QAH720766:QAH720932 QKD720766:QKD720932 QTZ720766:QTZ720932 RDV720766:RDV720932 RNR720766:RNR720932 RXN720766:RXN720932 SHJ720766:SHJ720932 SRF720766:SRF720932 TBB720766:TBB720932 TKX720766:TKX720932 TUT720766:TUT720932 UEP720766:UEP720932 UOL720766:UOL720932 UYH720766:UYH720932 VID720766:VID720932 VRZ720766:VRZ720932 WBV720766:WBV720932 WLR720766:WLR720932 WVN720766:WVN720932 O786302:O786468 JB786302:JB786468 SX786302:SX786468 ACT786302:ACT786468 AMP786302:AMP786468 AWL786302:AWL786468 BGH786302:BGH786468 BQD786302:BQD786468 BZZ786302:BZZ786468 CJV786302:CJV786468 CTR786302:CTR786468 DDN786302:DDN786468 DNJ786302:DNJ786468 DXF786302:DXF786468 EHB786302:EHB786468 EQX786302:EQX786468 FAT786302:FAT786468 FKP786302:FKP786468 FUL786302:FUL786468 GEH786302:GEH786468 GOD786302:GOD786468 GXZ786302:GXZ786468 HHV786302:HHV786468 HRR786302:HRR786468 IBN786302:IBN786468 ILJ786302:ILJ786468 IVF786302:IVF786468 JFB786302:JFB786468 JOX786302:JOX786468 JYT786302:JYT786468 KIP786302:KIP786468 KSL786302:KSL786468 LCH786302:LCH786468 LMD786302:LMD786468 LVZ786302:LVZ786468 MFV786302:MFV786468 MPR786302:MPR786468 MZN786302:MZN786468 NJJ786302:NJJ786468 NTF786302:NTF786468 ODB786302:ODB786468 OMX786302:OMX786468 OWT786302:OWT786468 PGP786302:PGP786468 PQL786302:PQL786468 QAH786302:QAH786468 QKD786302:QKD786468 QTZ786302:QTZ786468 RDV786302:RDV786468 RNR786302:RNR786468 RXN786302:RXN786468 SHJ786302:SHJ786468 SRF786302:SRF786468 TBB786302:TBB786468 TKX786302:TKX786468 TUT786302:TUT786468 UEP786302:UEP786468 UOL786302:UOL786468 UYH786302:UYH786468 VID786302:VID786468 VRZ786302:VRZ786468 WBV786302:WBV786468 WLR786302:WLR786468 WVN786302:WVN786468 O851838:O852004 JB851838:JB852004 SX851838:SX852004 ACT851838:ACT852004 AMP851838:AMP852004 AWL851838:AWL852004 BGH851838:BGH852004 BQD851838:BQD852004 BZZ851838:BZZ852004 CJV851838:CJV852004 CTR851838:CTR852004 DDN851838:DDN852004 DNJ851838:DNJ852004 DXF851838:DXF852004 EHB851838:EHB852004 EQX851838:EQX852004 FAT851838:FAT852004 FKP851838:FKP852004 FUL851838:FUL852004 GEH851838:GEH852004 GOD851838:GOD852004 GXZ851838:GXZ852004 HHV851838:HHV852004 HRR851838:HRR852004 IBN851838:IBN852004 ILJ851838:ILJ852004 IVF851838:IVF852004 JFB851838:JFB852004 JOX851838:JOX852004 JYT851838:JYT852004 KIP851838:KIP852004 KSL851838:KSL852004 LCH851838:LCH852004 LMD851838:LMD852004 LVZ851838:LVZ852004 MFV851838:MFV852004 MPR851838:MPR852004 MZN851838:MZN852004 NJJ851838:NJJ852004 NTF851838:NTF852004 ODB851838:ODB852004 OMX851838:OMX852004 OWT851838:OWT852004 PGP851838:PGP852004 PQL851838:PQL852004 QAH851838:QAH852004 QKD851838:QKD852004 QTZ851838:QTZ852004 RDV851838:RDV852004 RNR851838:RNR852004 RXN851838:RXN852004 SHJ851838:SHJ852004 SRF851838:SRF852004 TBB851838:TBB852004 TKX851838:TKX852004 TUT851838:TUT852004 UEP851838:UEP852004 UOL851838:UOL852004 UYH851838:UYH852004 VID851838:VID852004 VRZ851838:VRZ852004 WBV851838:WBV852004 WLR851838:WLR852004 WVN851838:WVN852004 O917374:O917540 JB917374:JB917540 SX917374:SX917540 ACT917374:ACT917540 AMP917374:AMP917540 AWL917374:AWL917540 BGH917374:BGH917540 BQD917374:BQD917540 BZZ917374:BZZ917540 CJV917374:CJV917540 CTR917374:CTR917540 DDN917374:DDN917540 DNJ917374:DNJ917540 DXF917374:DXF917540 EHB917374:EHB917540 EQX917374:EQX917540 FAT917374:FAT917540 FKP917374:FKP917540 FUL917374:FUL917540 GEH917374:GEH917540 GOD917374:GOD917540 GXZ917374:GXZ917540 HHV917374:HHV917540 HRR917374:HRR917540 IBN917374:IBN917540 ILJ917374:ILJ917540 IVF917374:IVF917540 JFB917374:JFB917540 JOX917374:JOX917540 JYT917374:JYT917540 KIP917374:KIP917540 KSL917374:KSL917540 LCH917374:LCH917540 LMD917374:LMD917540 LVZ917374:LVZ917540 MFV917374:MFV917540 MPR917374:MPR917540 MZN917374:MZN917540 NJJ917374:NJJ917540 NTF917374:NTF917540 ODB917374:ODB917540 OMX917374:OMX917540 OWT917374:OWT917540 PGP917374:PGP917540 PQL917374:PQL917540 QAH917374:QAH917540 QKD917374:QKD917540 QTZ917374:QTZ917540 RDV917374:RDV917540 RNR917374:RNR917540 RXN917374:RXN917540 SHJ917374:SHJ917540 SRF917374:SRF917540 TBB917374:TBB917540 TKX917374:TKX917540 TUT917374:TUT917540 UEP917374:UEP917540 UOL917374:UOL917540 UYH917374:UYH917540 VID917374:VID917540 VRZ917374:VRZ917540 WBV917374:WBV917540 WLR917374:WLR917540 WVN917374:WVN917540 O982910:O983076 JB982910:JB983076 SX982910:SX983076 ACT982910:ACT983076 AMP982910:AMP983076 AWL982910:AWL983076 BGH982910:BGH983076 BQD982910:BQD983076 BZZ982910:BZZ983076 CJV982910:CJV983076 CTR982910:CTR983076 DDN982910:DDN983076 DNJ982910:DNJ983076 DXF982910:DXF983076 EHB982910:EHB983076 EQX982910:EQX983076 FAT982910:FAT983076 FKP982910:FKP983076 FUL982910:FUL983076 GEH982910:GEH983076 GOD982910:GOD983076 GXZ982910:GXZ983076 HHV982910:HHV983076 HRR982910:HRR983076 IBN982910:IBN983076 ILJ982910:ILJ983076 IVF982910:IVF983076 JFB982910:JFB983076 JOX982910:JOX983076 JYT982910:JYT983076 KIP982910:KIP983076 KSL982910:KSL983076 LCH982910:LCH983076 LMD982910:LMD983076 LVZ982910:LVZ983076 MFV982910:MFV983076 MPR982910:MPR983076 MZN982910:MZN983076 NJJ982910:NJJ983076 NTF982910:NTF983076 ODB982910:ODB983076 OMX982910:OMX983076 OWT982910:OWT983076 PGP982910:PGP983076 PQL982910:PQL983076 QAH982910:QAH983076 QKD982910:QKD983076 QTZ982910:QTZ983076 RDV982910:RDV983076 RNR982910:RNR983076 RXN982910:RXN983076 SHJ982910:SHJ983076 SRF982910:SRF983076 TBB982910:TBB983076 TKX982910:TKX983076 TUT982910:TUT983076 UEP982910:UEP983076 UOL982910:UOL983076 UYH982910:UYH983076 VID982910:VID983076 VRZ982910:VRZ983076 WBV982910:WBV983076 WLR982910:WLR983076 WVN982910:WVN983076">
      <formula1>$A$45:$A$75</formula1>
    </dataValidation>
  </dataValidations>
  <pageMargins left="0.11811023622047245" right="0" top="0.35433070866141736" bottom="0.35433070866141736" header="0.31496062992125984" footer="0.31496062992125984"/>
  <pageSetup scale="66" orientation="landscape" horizontalDpi="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9"/>
  <sheetViews>
    <sheetView topLeftCell="A31" zoomScale="85" zoomScaleNormal="85" workbookViewId="0">
      <selection activeCell="R7" sqref="R7"/>
    </sheetView>
  </sheetViews>
  <sheetFormatPr baseColWidth="10" defaultRowHeight="15" x14ac:dyDescent="0.25"/>
  <cols>
    <col min="1" max="1" width="16.7109375" style="55" customWidth="1"/>
    <col min="2" max="2" width="22.140625" style="55" hidden="1" customWidth="1"/>
    <col min="3" max="3" width="22.7109375" style="55" hidden="1" customWidth="1"/>
    <col min="4" max="4" width="22.42578125" style="55" customWidth="1"/>
    <col min="5" max="5" width="9.85546875" style="55" customWidth="1"/>
    <col min="6" max="6" width="7.140625" style="199" customWidth="1"/>
    <col min="7" max="7" width="31.7109375" style="55" customWidth="1"/>
    <col min="8" max="8" width="12.28515625" style="55" customWidth="1"/>
    <col min="9" max="9" width="6.7109375" style="55" customWidth="1"/>
    <col min="10" max="10" width="6.140625" style="55" customWidth="1"/>
    <col min="11" max="11" width="6.42578125" style="56" customWidth="1"/>
    <col min="12" max="12" width="6.5703125" style="56" customWidth="1"/>
    <col min="13" max="13" width="9" style="56" hidden="1" customWidth="1"/>
    <col min="14" max="14" width="14.7109375" style="55" customWidth="1"/>
    <col min="15" max="15" width="9.85546875" style="55" customWidth="1"/>
    <col min="16" max="16" width="13.28515625" style="55" customWidth="1"/>
    <col min="17" max="17" width="17.85546875" style="55" customWidth="1"/>
    <col min="18" max="18" width="20.28515625" style="55" customWidth="1"/>
    <col min="19" max="19" width="14.5703125" style="55" bestFit="1" customWidth="1"/>
    <col min="20" max="20" width="14.42578125" style="55" bestFit="1" customWidth="1"/>
    <col min="21" max="244" width="11.42578125" style="55"/>
    <col min="245" max="245" width="20.85546875" style="55" customWidth="1"/>
    <col min="246" max="247" width="0" style="55" hidden="1" customWidth="1"/>
    <col min="248" max="248" width="22.42578125" style="55" customWidth="1"/>
    <col min="249" max="249" width="10.5703125" style="55" customWidth="1"/>
    <col min="250" max="250" width="9.28515625" style="55" bestFit="1" customWidth="1"/>
    <col min="251" max="251" width="31.7109375" style="55" customWidth="1"/>
    <col min="252" max="252" width="13" style="55" customWidth="1"/>
    <col min="253" max="254" width="8.28515625" style="55" customWidth="1"/>
    <col min="255" max="255" width="8.85546875" style="55" customWidth="1"/>
    <col min="256" max="256" width="7.5703125" style="55" customWidth="1"/>
    <col min="257" max="257" width="0" style="55" hidden="1" customWidth="1"/>
    <col min="258" max="258" width="13.42578125" style="55" bestFit="1" customWidth="1"/>
    <col min="259" max="260" width="13.5703125" style="55" customWidth="1"/>
    <col min="261" max="261" width="24.85546875" style="55" customWidth="1"/>
    <col min="262" max="262" width="24" style="55" customWidth="1"/>
    <col min="263" max="263" width="23.5703125" style="55" customWidth="1"/>
    <col min="264" max="264" width="25.140625" style="55" customWidth="1"/>
    <col min="265" max="265" width="0" style="55" hidden="1" customWidth="1"/>
    <col min="266" max="266" width="13.42578125" style="55" customWidth="1"/>
    <col min="267" max="267" width="8.42578125" style="55" customWidth="1"/>
    <col min="268" max="268" width="8.85546875" style="55" customWidth="1"/>
    <col min="269" max="269" width="8.42578125" style="55" customWidth="1"/>
    <col min="270" max="270" width="8.140625" style="55" customWidth="1"/>
    <col min="271" max="271" width="14.28515625" style="55" customWidth="1"/>
    <col min="272" max="272" width="14.140625" style="55" customWidth="1"/>
    <col min="273" max="273" width="15.140625" style="55" customWidth="1"/>
    <col min="274" max="274" width="12" style="55" bestFit="1" customWidth="1"/>
    <col min="275" max="275" width="14.5703125" style="55" bestFit="1" customWidth="1"/>
    <col min="276" max="500" width="11.42578125" style="55"/>
    <col min="501" max="501" width="20.85546875" style="55" customWidth="1"/>
    <col min="502" max="503" width="0" style="55" hidden="1" customWidth="1"/>
    <col min="504" max="504" width="22.42578125" style="55" customWidth="1"/>
    <col min="505" max="505" width="10.5703125" style="55" customWidth="1"/>
    <col min="506" max="506" width="9.28515625" style="55" bestFit="1" customWidth="1"/>
    <col min="507" max="507" width="31.7109375" style="55" customWidth="1"/>
    <col min="508" max="508" width="13" style="55" customWidth="1"/>
    <col min="509" max="510" width="8.28515625" style="55" customWidth="1"/>
    <col min="511" max="511" width="8.85546875" style="55" customWidth="1"/>
    <col min="512" max="512" width="7.5703125" style="55" customWidth="1"/>
    <col min="513" max="513" width="0" style="55" hidden="1" customWidth="1"/>
    <col min="514" max="514" width="13.42578125" style="55" bestFit="1" customWidth="1"/>
    <col min="515" max="516" width="13.5703125" style="55" customWidth="1"/>
    <col min="517" max="517" width="24.85546875" style="55" customWidth="1"/>
    <col min="518" max="518" width="24" style="55" customWidth="1"/>
    <col min="519" max="519" width="23.5703125" style="55" customWidth="1"/>
    <col min="520" max="520" width="25.140625" style="55" customWidth="1"/>
    <col min="521" max="521" width="0" style="55" hidden="1" customWidth="1"/>
    <col min="522" max="522" width="13.42578125" style="55" customWidth="1"/>
    <col min="523" max="523" width="8.42578125" style="55" customWidth="1"/>
    <col min="524" max="524" width="8.85546875" style="55" customWidth="1"/>
    <col min="525" max="525" width="8.42578125" style="55" customWidth="1"/>
    <col min="526" max="526" width="8.140625" style="55" customWidth="1"/>
    <col min="527" max="527" width="14.28515625" style="55" customWidth="1"/>
    <col min="528" max="528" width="14.140625" style="55" customWidth="1"/>
    <col min="529" max="529" width="15.140625" style="55" customWidth="1"/>
    <col min="530" max="530" width="12" style="55" bestFit="1" customWidth="1"/>
    <col min="531" max="531" width="14.5703125" style="55" bestFit="1" customWidth="1"/>
    <col min="532" max="756" width="11.42578125" style="55"/>
    <col min="757" max="757" width="20.85546875" style="55" customWidth="1"/>
    <col min="758" max="759" width="0" style="55" hidden="1" customWidth="1"/>
    <col min="760" max="760" width="22.42578125" style="55" customWidth="1"/>
    <col min="761" max="761" width="10.5703125" style="55" customWidth="1"/>
    <col min="762" max="762" width="9.28515625" style="55" bestFit="1" customWidth="1"/>
    <col min="763" max="763" width="31.7109375" style="55" customWidth="1"/>
    <col min="764" max="764" width="13" style="55" customWidth="1"/>
    <col min="765" max="766" width="8.28515625" style="55" customWidth="1"/>
    <col min="767" max="767" width="8.85546875" style="55" customWidth="1"/>
    <col min="768" max="768" width="7.5703125" style="55" customWidth="1"/>
    <col min="769" max="769" width="0" style="55" hidden="1" customWidth="1"/>
    <col min="770" max="770" width="13.42578125" style="55" bestFit="1" customWidth="1"/>
    <col min="771" max="772" width="13.5703125" style="55" customWidth="1"/>
    <col min="773" max="773" width="24.85546875" style="55" customWidth="1"/>
    <col min="774" max="774" width="24" style="55" customWidth="1"/>
    <col min="775" max="775" width="23.5703125" style="55" customWidth="1"/>
    <col min="776" max="776" width="25.140625" style="55" customWidth="1"/>
    <col min="777" max="777" width="0" style="55" hidden="1" customWidth="1"/>
    <col min="778" max="778" width="13.42578125" style="55" customWidth="1"/>
    <col min="779" max="779" width="8.42578125" style="55" customWidth="1"/>
    <col min="780" max="780" width="8.85546875" style="55" customWidth="1"/>
    <col min="781" max="781" width="8.42578125" style="55" customWidth="1"/>
    <col min="782" max="782" width="8.140625" style="55" customWidth="1"/>
    <col min="783" max="783" width="14.28515625" style="55" customWidth="1"/>
    <col min="784" max="784" width="14.140625" style="55" customWidth="1"/>
    <col min="785" max="785" width="15.140625" style="55" customWidth="1"/>
    <col min="786" max="786" width="12" style="55" bestFit="1" customWidth="1"/>
    <col min="787" max="787" width="14.5703125" style="55" bestFit="1" customWidth="1"/>
    <col min="788" max="1012" width="11.42578125" style="55"/>
    <col min="1013" max="1013" width="20.85546875" style="55" customWidth="1"/>
    <col min="1014" max="1015" width="0" style="55" hidden="1" customWidth="1"/>
    <col min="1016" max="1016" width="22.42578125" style="55" customWidth="1"/>
    <col min="1017" max="1017" width="10.5703125" style="55" customWidth="1"/>
    <col min="1018" max="1018" width="9.28515625" style="55" bestFit="1" customWidth="1"/>
    <col min="1019" max="1019" width="31.7109375" style="55" customWidth="1"/>
    <col min="1020" max="1020" width="13" style="55" customWidth="1"/>
    <col min="1021" max="1022" width="8.28515625" style="55" customWidth="1"/>
    <col min="1023" max="1023" width="8.85546875" style="55" customWidth="1"/>
    <col min="1024" max="1024" width="7.5703125" style="55" customWidth="1"/>
    <col min="1025" max="1025" width="0" style="55" hidden="1" customWidth="1"/>
    <col min="1026" max="1026" width="13.42578125" style="55" bestFit="1" customWidth="1"/>
    <col min="1027" max="1028" width="13.5703125" style="55" customWidth="1"/>
    <col min="1029" max="1029" width="24.85546875" style="55" customWidth="1"/>
    <col min="1030" max="1030" width="24" style="55" customWidth="1"/>
    <col min="1031" max="1031" width="23.5703125" style="55" customWidth="1"/>
    <col min="1032" max="1032" width="25.140625" style="55" customWidth="1"/>
    <col min="1033" max="1033" width="0" style="55" hidden="1" customWidth="1"/>
    <col min="1034" max="1034" width="13.42578125" style="55" customWidth="1"/>
    <col min="1035" max="1035" width="8.42578125" style="55" customWidth="1"/>
    <col min="1036" max="1036" width="8.85546875" style="55" customWidth="1"/>
    <col min="1037" max="1037" width="8.42578125" style="55" customWidth="1"/>
    <col min="1038" max="1038" width="8.140625" style="55" customWidth="1"/>
    <col min="1039" max="1039" width="14.28515625" style="55" customWidth="1"/>
    <col min="1040" max="1040" width="14.140625" style="55" customWidth="1"/>
    <col min="1041" max="1041" width="15.140625" style="55" customWidth="1"/>
    <col min="1042" max="1042" width="12" style="55" bestFit="1" customWidth="1"/>
    <col min="1043" max="1043" width="14.5703125" style="55" bestFit="1" customWidth="1"/>
    <col min="1044" max="1268" width="11.42578125" style="55"/>
    <col min="1269" max="1269" width="20.85546875" style="55" customWidth="1"/>
    <col min="1270" max="1271" width="0" style="55" hidden="1" customWidth="1"/>
    <col min="1272" max="1272" width="22.42578125" style="55" customWidth="1"/>
    <col min="1273" max="1273" width="10.5703125" style="55" customWidth="1"/>
    <col min="1274" max="1274" width="9.28515625" style="55" bestFit="1" customWidth="1"/>
    <col min="1275" max="1275" width="31.7109375" style="55" customWidth="1"/>
    <col min="1276" max="1276" width="13" style="55" customWidth="1"/>
    <col min="1277" max="1278" width="8.28515625" style="55" customWidth="1"/>
    <col min="1279" max="1279" width="8.85546875" style="55" customWidth="1"/>
    <col min="1280" max="1280" width="7.5703125" style="55" customWidth="1"/>
    <col min="1281" max="1281" width="0" style="55" hidden="1" customWidth="1"/>
    <col min="1282" max="1282" width="13.42578125" style="55" bestFit="1" customWidth="1"/>
    <col min="1283" max="1284" width="13.5703125" style="55" customWidth="1"/>
    <col min="1285" max="1285" width="24.85546875" style="55" customWidth="1"/>
    <col min="1286" max="1286" width="24" style="55" customWidth="1"/>
    <col min="1287" max="1287" width="23.5703125" style="55" customWidth="1"/>
    <col min="1288" max="1288" width="25.140625" style="55" customWidth="1"/>
    <col min="1289" max="1289" width="0" style="55" hidden="1" customWidth="1"/>
    <col min="1290" max="1290" width="13.42578125" style="55" customWidth="1"/>
    <col min="1291" max="1291" width="8.42578125" style="55" customWidth="1"/>
    <col min="1292" max="1292" width="8.85546875" style="55" customWidth="1"/>
    <col min="1293" max="1293" width="8.42578125" style="55" customWidth="1"/>
    <col min="1294" max="1294" width="8.140625" style="55" customWidth="1"/>
    <col min="1295" max="1295" width="14.28515625" style="55" customWidth="1"/>
    <col min="1296" max="1296" width="14.140625" style="55" customWidth="1"/>
    <col min="1297" max="1297" width="15.140625" style="55" customWidth="1"/>
    <col min="1298" max="1298" width="12" style="55" bestFit="1" customWidth="1"/>
    <col min="1299" max="1299" width="14.5703125" style="55" bestFit="1" customWidth="1"/>
    <col min="1300" max="1524" width="11.42578125" style="55"/>
    <col min="1525" max="1525" width="20.85546875" style="55" customWidth="1"/>
    <col min="1526" max="1527" width="0" style="55" hidden="1" customWidth="1"/>
    <col min="1528" max="1528" width="22.42578125" style="55" customWidth="1"/>
    <col min="1529" max="1529" width="10.5703125" style="55" customWidth="1"/>
    <col min="1530" max="1530" width="9.28515625" style="55" bestFit="1" customWidth="1"/>
    <col min="1531" max="1531" width="31.7109375" style="55" customWidth="1"/>
    <col min="1532" max="1532" width="13" style="55" customWidth="1"/>
    <col min="1533" max="1534" width="8.28515625" style="55" customWidth="1"/>
    <col min="1535" max="1535" width="8.85546875" style="55" customWidth="1"/>
    <col min="1536" max="1536" width="7.5703125" style="55" customWidth="1"/>
    <col min="1537" max="1537" width="0" style="55" hidden="1" customWidth="1"/>
    <col min="1538" max="1538" width="13.42578125" style="55" bestFit="1" customWidth="1"/>
    <col min="1539" max="1540" width="13.5703125" style="55" customWidth="1"/>
    <col min="1541" max="1541" width="24.85546875" style="55" customWidth="1"/>
    <col min="1542" max="1542" width="24" style="55" customWidth="1"/>
    <col min="1543" max="1543" width="23.5703125" style="55" customWidth="1"/>
    <col min="1544" max="1544" width="25.140625" style="55" customWidth="1"/>
    <col min="1545" max="1545" width="0" style="55" hidden="1" customWidth="1"/>
    <col min="1546" max="1546" width="13.42578125" style="55" customWidth="1"/>
    <col min="1547" max="1547" width="8.42578125" style="55" customWidth="1"/>
    <col min="1548" max="1548" width="8.85546875" style="55" customWidth="1"/>
    <col min="1549" max="1549" width="8.42578125" style="55" customWidth="1"/>
    <col min="1550" max="1550" width="8.140625" style="55" customWidth="1"/>
    <col min="1551" max="1551" width="14.28515625" style="55" customWidth="1"/>
    <col min="1552" max="1552" width="14.140625" style="55" customWidth="1"/>
    <col min="1553" max="1553" width="15.140625" style="55" customWidth="1"/>
    <col min="1554" max="1554" width="12" style="55" bestFit="1" customWidth="1"/>
    <col min="1555" max="1555" width="14.5703125" style="55" bestFit="1" customWidth="1"/>
    <col min="1556" max="1780" width="11.42578125" style="55"/>
    <col min="1781" max="1781" width="20.85546875" style="55" customWidth="1"/>
    <col min="1782" max="1783" width="0" style="55" hidden="1" customWidth="1"/>
    <col min="1784" max="1784" width="22.42578125" style="55" customWidth="1"/>
    <col min="1785" max="1785" width="10.5703125" style="55" customWidth="1"/>
    <col min="1786" max="1786" width="9.28515625" style="55" bestFit="1" customWidth="1"/>
    <col min="1787" max="1787" width="31.7109375" style="55" customWidth="1"/>
    <col min="1788" max="1788" width="13" style="55" customWidth="1"/>
    <col min="1789" max="1790" width="8.28515625" style="55" customWidth="1"/>
    <col min="1791" max="1791" width="8.85546875" style="55" customWidth="1"/>
    <col min="1792" max="1792" width="7.5703125" style="55" customWidth="1"/>
    <col min="1793" max="1793" width="0" style="55" hidden="1" customWidth="1"/>
    <col min="1794" max="1794" width="13.42578125" style="55" bestFit="1" customWidth="1"/>
    <col min="1795" max="1796" width="13.5703125" style="55" customWidth="1"/>
    <col min="1797" max="1797" width="24.85546875" style="55" customWidth="1"/>
    <col min="1798" max="1798" width="24" style="55" customWidth="1"/>
    <col min="1799" max="1799" width="23.5703125" style="55" customWidth="1"/>
    <col min="1800" max="1800" width="25.140625" style="55" customWidth="1"/>
    <col min="1801" max="1801" width="0" style="55" hidden="1" customWidth="1"/>
    <col min="1802" max="1802" width="13.42578125" style="55" customWidth="1"/>
    <col min="1803" max="1803" width="8.42578125" style="55" customWidth="1"/>
    <col min="1804" max="1804" width="8.85546875" style="55" customWidth="1"/>
    <col min="1805" max="1805" width="8.42578125" style="55" customWidth="1"/>
    <col min="1806" max="1806" width="8.140625" style="55" customWidth="1"/>
    <col min="1807" max="1807" width="14.28515625" style="55" customWidth="1"/>
    <col min="1808" max="1808" width="14.140625" style="55" customWidth="1"/>
    <col min="1809" max="1809" width="15.140625" style="55" customWidth="1"/>
    <col min="1810" max="1810" width="12" style="55" bestFit="1" customWidth="1"/>
    <col min="1811" max="1811" width="14.5703125" style="55" bestFit="1" customWidth="1"/>
    <col min="1812" max="2036" width="11.42578125" style="55"/>
    <col min="2037" max="2037" width="20.85546875" style="55" customWidth="1"/>
    <col min="2038" max="2039" width="0" style="55" hidden="1" customWidth="1"/>
    <col min="2040" max="2040" width="22.42578125" style="55" customWidth="1"/>
    <col min="2041" max="2041" width="10.5703125" style="55" customWidth="1"/>
    <col min="2042" max="2042" width="9.28515625" style="55" bestFit="1" customWidth="1"/>
    <col min="2043" max="2043" width="31.7109375" style="55" customWidth="1"/>
    <col min="2044" max="2044" width="13" style="55" customWidth="1"/>
    <col min="2045" max="2046" width="8.28515625" style="55" customWidth="1"/>
    <col min="2047" max="2047" width="8.85546875" style="55" customWidth="1"/>
    <col min="2048" max="2048" width="7.5703125" style="55" customWidth="1"/>
    <col min="2049" max="2049" width="0" style="55" hidden="1" customWidth="1"/>
    <col min="2050" max="2050" width="13.42578125" style="55" bestFit="1" customWidth="1"/>
    <col min="2051" max="2052" width="13.5703125" style="55" customWidth="1"/>
    <col min="2053" max="2053" width="24.85546875" style="55" customWidth="1"/>
    <col min="2054" max="2054" width="24" style="55" customWidth="1"/>
    <col min="2055" max="2055" width="23.5703125" style="55" customWidth="1"/>
    <col min="2056" max="2056" width="25.140625" style="55" customWidth="1"/>
    <col min="2057" max="2057" width="0" style="55" hidden="1" customWidth="1"/>
    <col min="2058" max="2058" width="13.42578125" style="55" customWidth="1"/>
    <col min="2059" max="2059" width="8.42578125" style="55" customWidth="1"/>
    <col min="2060" max="2060" width="8.85546875" style="55" customWidth="1"/>
    <col min="2061" max="2061" width="8.42578125" style="55" customWidth="1"/>
    <col min="2062" max="2062" width="8.140625" style="55" customWidth="1"/>
    <col min="2063" max="2063" width="14.28515625" style="55" customWidth="1"/>
    <col min="2064" max="2064" width="14.140625" style="55" customWidth="1"/>
    <col min="2065" max="2065" width="15.140625" style="55" customWidth="1"/>
    <col min="2066" max="2066" width="12" style="55" bestFit="1" customWidth="1"/>
    <col min="2067" max="2067" width="14.5703125" style="55" bestFit="1" customWidth="1"/>
    <col min="2068" max="2292" width="11.42578125" style="55"/>
    <col min="2293" max="2293" width="20.85546875" style="55" customWidth="1"/>
    <col min="2294" max="2295" width="0" style="55" hidden="1" customWidth="1"/>
    <col min="2296" max="2296" width="22.42578125" style="55" customWidth="1"/>
    <col min="2297" max="2297" width="10.5703125" style="55" customWidth="1"/>
    <col min="2298" max="2298" width="9.28515625" style="55" bestFit="1" customWidth="1"/>
    <col min="2299" max="2299" width="31.7109375" style="55" customWidth="1"/>
    <col min="2300" max="2300" width="13" style="55" customWidth="1"/>
    <col min="2301" max="2302" width="8.28515625" style="55" customWidth="1"/>
    <col min="2303" max="2303" width="8.85546875" style="55" customWidth="1"/>
    <col min="2304" max="2304" width="7.5703125" style="55" customWidth="1"/>
    <col min="2305" max="2305" width="0" style="55" hidden="1" customWidth="1"/>
    <col min="2306" max="2306" width="13.42578125" style="55" bestFit="1" customWidth="1"/>
    <col min="2307" max="2308" width="13.5703125" style="55" customWidth="1"/>
    <col min="2309" max="2309" width="24.85546875" style="55" customWidth="1"/>
    <col min="2310" max="2310" width="24" style="55" customWidth="1"/>
    <col min="2311" max="2311" width="23.5703125" style="55" customWidth="1"/>
    <col min="2312" max="2312" width="25.140625" style="55" customWidth="1"/>
    <col min="2313" max="2313" width="0" style="55" hidden="1" customWidth="1"/>
    <col min="2314" max="2314" width="13.42578125" style="55" customWidth="1"/>
    <col min="2315" max="2315" width="8.42578125" style="55" customWidth="1"/>
    <col min="2316" max="2316" width="8.85546875" style="55" customWidth="1"/>
    <col min="2317" max="2317" width="8.42578125" style="55" customWidth="1"/>
    <col min="2318" max="2318" width="8.140625" style="55" customWidth="1"/>
    <col min="2319" max="2319" width="14.28515625" style="55" customWidth="1"/>
    <col min="2320" max="2320" width="14.140625" style="55" customWidth="1"/>
    <col min="2321" max="2321" width="15.140625" style="55" customWidth="1"/>
    <col min="2322" max="2322" width="12" style="55" bestFit="1" customWidth="1"/>
    <col min="2323" max="2323" width="14.5703125" style="55" bestFit="1" customWidth="1"/>
    <col min="2324" max="2548" width="11.42578125" style="55"/>
    <col min="2549" max="2549" width="20.85546875" style="55" customWidth="1"/>
    <col min="2550" max="2551" width="0" style="55" hidden="1" customWidth="1"/>
    <col min="2552" max="2552" width="22.42578125" style="55" customWidth="1"/>
    <col min="2553" max="2553" width="10.5703125" style="55" customWidth="1"/>
    <col min="2554" max="2554" width="9.28515625" style="55" bestFit="1" customWidth="1"/>
    <col min="2555" max="2555" width="31.7109375" style="55" customWidth="1"/>
    <col min="2556" max="2556" width="13" style="55" customWidth="1"/>
    <col min="2557" max="2558" width="8.28515625" style="55" customWidth="1"/>
    <col min="2559" max="2559" width="8.85546875" style="55" customWidth="1"/>
    <col min="2560" max="2560" width="7.5703125" style="55" customWidth="1"/>
    <col min="2561" max="2561" width="0" style="55" hidden="1" customWidth="1"/>
    <col min="2562" max="2562" width="13.42578125" style="55" bestFit="1" customWidth="1"/>
    <col min="2563" max="2564" width="13.5703125" style="55" customWidth="1"/>
    <col min="2565" max="2565" width="24.85546875" style="55" customWidth="1"/>
    <col min="2566" max="2566" width="24" style="55" customWidth="1"/>
    <col min="2567" max="2567" width="23.5703125" style="55" customWidth="1"/>
    <col min="2568" max="2568" width="25.140625" style="55" customWidth="1"/>
    <col min="2569" max="2569" width="0" style="55" hidden="1" customWidth="1"/>
    <col min="2570" max="2570" width="13.42578125" style="55" customWidth="1"/>
    <col min="2571" max="2571" width="8.42578125" style="55" customWidth="1"/>
    <col min="2572" max="2572" width="8.85546875" style="55" customWidth="1"/>
    <col min="2573" max="2573" width="8.42578125" style="55" customWidth="1"/>
    <col min="2574" max="2574" width="8.140625" style="55" customWidth="1"/>
    <col min="2575" max="2575" width="14.28515625" style="55" customWidth="1"/>
    <col min="2576" max="2576" width="14.140625" style="55" customWidth="1"/>
    <col min="2577" max="2577" width="15.140625" style="55" customWidth="1"/>
    <col min="2578" max="2578" width="12" style="55" bestFit="1" customWidth="1"/>
    <col min="2579" max="2579" width="14.5703125" style="55" bestFit="1" customWidth="1"/>
    <col min="2580" max="2804" width="11.42578125" style="55"/>
    <col min="2805" max="2805" width="20.85546875" style="55" customWidth="1"/>
    <col min="2806" max="2807" width="0" style="55" hidden="1" customWidth="1"/>
    <col min="2808" max="2808" width="22.42578125" style="55" customWidth="1"/>
    <col min="2809" max="2809" width="10.5703125" style="55" customWidth="1"/>
    <col min="2810" max="2810" width="9.28515625" style="55" bestFit="1" customWidth="1"/>
    <col min="2811" max="2811" width="31.7109375" style="55" customWidth="1"/>
    <col min="2812" max="2812" width="13" style="55" customWidth="1"/>
    <col min="2813" max="2814" width="8.28515625" style="55" customWidth="1"/>
    <col min="2815" max="2815" width="8.85546875" style="55" customWidth="1"/>
    <col min="2816" max="2816" width="7.5703125" style="55" customWidth="1"/>
    <col min="2817" max="2817" width="0" style="55" hidden="1" customWidth="1"/>
    <col min="2818" max="2818" width="13.42578125" style="55" bestFit="1" customWidth="1"/>
    <col min="2819" max="2820" width="13.5703125" style="55" customWidth="1"/>
    <col min="2821" max="2821" width="24.85546875" style="55" customWidth="1"/>
    <col min="2822" max="2822" width="24" style="55" customWidth="1"/>
    <col min="2823" max="2823" width="23.5703125" style="55" customWidth="1"/>
    <col min="2824" max="2824" width="25.140625" style="55" customWidth="1"/>
    <col min="2825" max="2825" width="0" style="55" hidden="1" customWidth="1"/>
    <col min="2826" max="2826" width="13.42578125" style="55" customWidth="1"/>
    <col min="2827" max="2827" width="8.42578125" style="55" customWidth="1"/>
    <col min="2828" max="2828" width="8.85546875" style="55" customWidth="1"/>
    <col min="2829" max="2829" width="8.42578125" style="55" customWidth="1"/>
    <col min="2830" max="2830" width="8.140625" style="55" customWidth="1"/>
    <col min="2831" max="2831" width="14.28515625" style="55" customWidth="1"/>
    <col min="2832" max="2832" width="14.140625" style="55" customWidth="1"/>
    <col min="2833" max="2833" width="15.140625" style="55" customWidth="1"/>
    <col min="2834" max="2834" width="12" style="55" bestFit="1" customWidth="1"/>
    <col min="2835" max="2835" width="14.5703125" style="55" bestFit="1" customWidth="1"/>
    <col min="2836" max="3060" width="11.42578125" style="55"/>
    <col min="3061" max="3061" width="20.85546875" style="55" customWidth="1"/>
    <col min="3062" max="3063" width="0" style="55" hidden="1" customWidth="1"/>
    <col min="3064" max="3064" width="22.42578125" style="55" customWidth="1"/>
    <col min="3065" max="3065" width="10.5703125" style="55" customWidth="1"/>
    <col min="3066" max="3066" width="9.28515625" style="55" bestFit="1" customWidth="1"/>
    <col min="3067" max="3067" width="31.7109375" style="55" customWidth="1"/>
    <col min="3068" max="3068" width="13" style="55" customWidth="1"/>
    <col min="3069" max="3070" width="8.28515625" style="55" customWidth="1"/>
    <col min="3071" max="3071" width="8.85546875" style="55" customWidth="1"/>
    <col min="3072" max="3072" width="7.5703125" style="55" customWidth="1"/>
    <col min="3073" max="3073" width="0" style="55" hidden="1" customWidth="1"/>
    <col min="3074" max="3074" width="13.42578125" style="55" bestFit="1" customWidth="1"/>
    <col min="3075" max="3076" width="13.5703125" style="55" customWidth="1"/>
    <col min="3077" max="3077" width="24.85546875" style="55" customWidth="1"/>
    <col min="3078" max="3078" width="24" style="55" customWidth="1"/>
    <col min="3079" max="3079" width="23.5703125" style="55" customWidth="1"/>
    <col min="3080" max="3080" width="25.140625" style="55" customWidth="1"/>
    <col min="3081" max="3081" width="0" style="55" hidden="1" customWidth="1"/>
    <col min="3082" max="3082" width="13.42578125" style="55" customWidth="1"/>
    <col min="3083" max="3083" width="8.42578125" style="55" customWidth="1"/>
    <col min="3084" max="3084" width="8.85546875" style="55" customWidth="1"/>
    <col min="3085" max="3085" width="8.42578125" style="55" customWidth="1"/>
    <col min="3086" max="3086" width="8.140625" style="55" customWidth="1"/>
    <col min="3087" max="3087" width="14.28515625" style="55" customWidth="1"/>
    <col min="3088" max="3088" width="14.140625" style="55" customWidth="1"/>
    <col min="3089" max="3089" width="15.140625" style="55" customWidth="1"/>
    <col min="3090" max="3090" width="12" style="55" bestFit="1" customWidth="1"/>
    <col min="3091" max="3091" width="14.5703125" style="55" bestFit="1" customWidth="1"/>
    <col min="3092" max="3316" width="11.42578125" style="55"/>
    <col min="3317" max="3317" width="20.85546875" style="55" customWidth="1"/>
    <col min="3318" max="3319" width="0" style="55" hidden="1" customWidth="1"/>
    <col min="3320" max="3320" width="22.42578125" style="55" customWidth="1"/>
    <col min="3321" max="3321" width="10.5703125" style="55" customWidth="1"/>
    <col min="3322" max="3322" width="9.28515625" style="55" bestFit="1" customWidth="1"/>
    <col min="3323" max="3323" width="31.7109375" style="55" customWidth="1"/>
    <col min="3324" max="3324" width="13" style="55" customWidth="1"/>
    <col min="3325" max="3326" width="8.28515625" style="55" customWidth="1"/>
    <col min="3327" max="3327" width="8.85546875" style="55" customWidth="1"/>
    <col min="3328" max="3328" width="7.5703125" style="55" customWidth="1"/>
    <col min="3329" max="3329" width="0" style="55" hidden="1" customWidth="1"/>
    <col min="3330" max="3330" width="13.42578125" style="55" bestFit="1" customWidth="1"/>
    <col min="3331" max="3332" width="13.5703125" style="55" customWidth="1"/>
    <col min="3333" max="3333" width="24.85546875" style="55" customWidth="1"/>
    <col min="3334" max="3334" width="24" style="55" customWidth="1"/>
    <col min="3335" max="3335" width="23.5703125" style="55" customWidth="1"/>
    <col min="3336" max="3336" width="25.140625" style="55" customWidth="1"/>
    <col min="3337" max="3337" width="0" style="55" hidden="1" customWidth="1"/>
    <col min="3338" max="3338" width="13.42578125" style="55" customWidth="1"/>
    <col min="3339" max="3339" width="8.42578125" style="55" customWidth="1"/>
    <col min="3340" max="3340" width="8.85546875" style="55" customWidth="1"/>
    <col min="3341" max="3341" width="8.42578125" style="55" customWidth="1"/>
    <col min="3342" max="3342" width="8.140625" style="55" customWidth="1"/>
    <col min="3343" max="3343" width="14.28515625" style="55" customWidth="1"/>
    <col min="3344" max="3344" width="14.140625" style="55" customWidth="1"/>
    <col min="3345" max="3345" width="15.140625" style="55" customWidth="1"/>
    <col min="3346" max="3346" width="12" style="55" bestFit="1" customWidth="1"/>
    <col min="3347" max="3347" width="14.5703125" style="55" bestFit="1" customWidth="1"/>
    <col min="3348" max="3572" width="11.42578125" style="55"/>
    <col min="3573" max="3573" width="20.85546875" style="55" customWidth="1"/>
    <col min="3574" max="3575" width="0" style="55" hidden="1" customWidth="1"/>
    <col min="3576" max="3576" width="22.42578125" style="55" customWidth="1"/>
    <col min="3577" max="3577" width="10.5703125" style="55" customWidth="1"/>
    <col min="3578" max="3578" width="9.28515625" style="55" bestFit="1" customWidth="1"/>
    <col min="3579" max="3579" width="31.7109375" style="55" customWidth="1"/>
    <col min="3580" max="3580" width="13" style="55" customWidth="1"/>
    <col min="3581" max="3582" width="8.28515625" style="55" customWidth="1"/>
    <col min="3583" max="3583" width="8.85546875" style="55" customWidth="1"/>
    <col min="3584" max="3584" width="7.5703125" style="55" customWidth="1"/>
    <col min="3585" max="3585" width="0" style="55" hidden="1" customWidth="1"/>
    <col min="3586" max="3586" width="13.42578125" style="55" bestFit="1" customWidth="1"/>
    <col min="3587" max="3588" width="13.5703125" style="55" customWidth="1"/>
    <col min="3589" max="3589" width="24.85546875" style="55" customWidth="1"/>
    <col min="3590" max="3590" width="24" style="55" customWidth="1"/>
    <col min="3591" max="3591" width="23.5703125" style="55" customWidth="1"/>
    <col min="3592" max="3592" width="25.140625" style="55" customWidth="1"/>
    <col min="3593" max="3593" width="0" style="55" hidden="1" customWidth="1"/>
    <col min="3594" max="3594" width="13.42578125" style="55" customWidth="1"/>
    <col min="3595" max="3595" width="8.42578125" style="55" customWidth="1"/>
    <col min="3596" max="3596" width="8.85546875" style="55" customWidth="1"/>
    <col min="3597" max="3597" width="8.42578125" style="55" customWidth="1"/>
    <col min="3598" max="3598" width="8.140625" style="55" customWidth="1"/>
    <col min="3599" max="3599" width="14.28515625" style="55" customWidth="1"/>
    <col min="3600" max="3600" width="14.140625" style="55" customWidth="1"/>
    <col min="3601" max="3601" width="15.140625" style="55" customWidth="1"/>
    <col min="3602" max="3602" width="12" style="55" bestFit="1" customWidth="1"/>
    <col min="3603" max="3603" width="14.5703125" style="55" bestFit="1" customWidth="1"/>
    <col min="3604" max="3828" width="11.42578125" style="55"/>
    <col min="3829" max="3829" width="20.85546875" style="55" customWidth="1"/>
    <col min="3830" max="3831" width="0" style="55" hidden="1" customWidth="1"/>
    <col min="3832" max="3832" width="22.42578125" style="55" customWidth="1"/>
    <col min="3833" max="3833" width="10.5703125" style="55" customWidth="1"/>
    <col min="3834" max="3834" width="9.28515625" style="55" bestFit="1" customWidth="1"/>
    <col min="3835" max="3835" width="31.7109375" style="55" customWidth="1"/>
    <col min="3836" max="3836" width="13" style="55" customWidth="1"/>
    <col min="3837" max="3838" width="8.28515625" style="55" customWidth="1"/>
    <col min="3839" max="3839" width="8.85546875" style="55" customWidth="1"/>
    <col min="3840" max="3840" width="7.5703125" style="55" customWidth="1"/>
    <col min="3841" max="3841" width="0" style="55" hidden="1" customWidth="1"/>
    <col min="3842" max="3842" width="13.42578125" style="55" bestFit="1" customWidth="1"/>
    <col min="3843" max="3844" width="13.5703125" style="55" customWidth="1"/>
    <col min="3845" max="3845" width="24.85546875" style="55" customWidth="1"/>
    <col min="3846" max="3846" width="24" style="55" customWidth="1"/>
    <col min="3847" max="3847" width="23.5703125" style="55" customWidth="1"/>
    <col min="3848" max="3848" width="25.140625" style="55" customWidth="1"/>
    <col min="3849" max="3849" width="0" style="55" hidden="1" customWidth="1"/>
    <col min="3850" max="3850" width="13.42578125" style="55" customWidth="1"/>
    <col min="3851" max="3851" width="8.42578125" style="55" customWidth="1"/>
    <col min="3852" max="3852" width="8.85546875" style="55" customWidth="1"/>
    <col min="3853" max="3853" width="8.42578125" style="55" customWidth="1"/>
    <col min="3854" max="3854" width="8.140625" style="55" customWidth="1"/>
    <col min="3855" max="3855" width="14.28515625" style="55" customWidth="1"/>
    <col min="3856" max="3856" width="14.140625" style="55" customWidth="1"/>
    <col min="3857" max="3857" width="15.140625" style="55" customWidth="1"/>
    <col min="3858" max="3858" width="12" style="55" bestFit="1" customWidth="1"/>
    <col min="3859" max="3859" width="14.5703125" style="55" bestFit="1" customWidth="1"/>
    <col min="3860" max="4084" width="11.42578125" style="55"/>
    <col min="4085" max="4085" width="20.85546875" style="55" customWidth="1"/>
    <col min="4086" max="4087" width="0" style="55" hidden="1" customWidth="1"/>
    <col min="4088" max="4088" width="22.42578125" style="55" customWidth="1"/>
    <col min="4089" max="4089" width="10.5703125" style="55" customWidth="1"/>
    <col min="4090" max="4090" width="9.28515625" style="55" bestFit="1" customWidth="1"/>
    <col min="4091" max="4091" width="31.7109375" style="55" customWidth="1"/>
    <col min="4092" max="4092" width="13" style="55" customWidth="1"/>
    <col min="4093" max="4094" width="8.28515625" style="55" customWidth="1"/>
    <col min="4095" max="4095" width="8.85546875" style="55" customWidth="1"/>
    <col min="4096" max="4096" width="7.5703125" style="55" customWidth="1"/>
    <col min="4097" max="4097" width="0" style="55" hidden="1" customWidth="1"/>
    <col min="4098" max="4098" width="13.42578125" style="55" bestFit="1" customWidth="1"/>
    <col min="4099" max="4100" width="13.5703125" style="55" customWidth="1"/>
    <col min="4101" max="4101" width="24.85546875" style="55" customWidth="1"/>
    <col min="4102" max="4102" width="24" style="55" customWidth="1"/>
    <col min="4103" max="4103" width="23.5703125" style="55" customWidth="1"/>
    <col min="4104" max="4104" width="25.140625" style="55" customWidth="1"/>
    <col min="4105" max="4105" width="0" style="55" hidden="1" customWidth="1"/>
    <col min="4106" max="4106" width="13.42578125" style="55" customWidth="1"/>
    <col min="4107" max="4107" width="8.42578125" style="55" customWidth="1"/>
    <col min="4108" max="4108" width="8.85546875" style="55" customWidth="1"/>
    <col min="4109" max="4109" width="8.42578125" style="55" customWidth="1"/>
    <col min="4110" max="4110" width="8.140625" style="55" customWidth="1"/>
    <col min="4111" max="4111" width="14.28515625" style="55" customWidth="1"/>
    <col min="4112" max="4112" width="14.140625" style="55" customWidth="1"/>
    <col min="4113" max="4113" width="15.140625" style="55" customWidth="1"/>
    <col min="4114" max="4114" width="12" style="55" bestFit="1" customWidth="1"/>
    <col min="4115" max="4115" width="14.5703125" style="55" bestFit="1" customWidth="1"/>
    <col min="4116" max="4340" width="11.42578125" style="55"/>
    <col min="4341" max="4341" width="20.85546875" style="55" customWidth="1"/>
    <col min="4342" max="4343" width="0" style="55" hidden="1" customWidth="1"/>
    <col min="4344" max="4344" width="22.42578125" style="55" customWidth="1"/>
    <col min="4345" max="4345" width="10.5703125" style="55" customWidth="1"/>
    <col min="4346" max="4346" width="9.28515625" style="55" bestFit="1" customWidth="1"/>
    <col min="4347" max="4347" width="31.7109375" style="55" customWidth="1"/>
    <col min="4348" max="4348" width="13" style="55" customWidth="1"/>
    <col min="4349" max="4350" width="8.28515625" style="55" customWidth="1"/>
    <col min="4351" max="4351" width="8.85546875" style="55" customWidth="1"/>
    <col min="4352" max="4352" width="7.5703125" style="55" customWidth="1"/>
    <col min="4353" max="4353" width="0" style="55" hidden="1" customWidth="1"/>
    <col min="4354" max="4354" width="13.42578125" style="55" bestFit="1" customWidth="1"/>
    <col min="4355" max="4356" width="13.5703125" style="55" customWidth="1"/>
    <col min="4357" max="4357" width="24.85546875" style="55" customWidth="1"/>
    <col min="4358" max="4358" width="24" style="55" customWidth="1"/>
    <col min="4359" max="4359" width="23.5703125" style="55" customWidth="1"/>
    <col min="4360" max="4360" width="25.140625" style="55" customWidth="1"/>
    <col min="4361" max="4361" width="0" style="55" hidden="1" customWidth="1"/>
    <col min="4362" max="4362" width="13.42578125" style="55" customWidth="1"/>
    <col min="4363" max="4363" width="8.42578125" style="55" customWidth="1"/>
    <col min="4364" max="4364" width="8.85546875" style="55" customWidth="1"/>
    <col min="4365" max="4365" width="8.42578125" style="55" customWidth="1"/>
    <col min="4366" max="4366" width="8.140625" style="55" customWidth="1"/>
    <col min="4367" max="4367" width="14.28515625" style="55" customWidth="1"/>
    <col min="4368" max="4368" width="14.140625" style="55" customWidth="1"/>
    <col min="4369" max="4369" width="15.140625" style="55" customWidth="1"/>
    <col min="4370" max="4370" width="12" style="55" bestFit="1" customWidth="1"/>
    <col min="4371" max="4371" width="14.5703125" style="55" bestFit="1" customWidth="1"/>
    <col min="4372" max="4596" width="11.42578125" style="55"/>
    <col min="4597" max="4597" width="20.85546875" style="55" customWidth="1"/>
    <col min="4598" max="4599" width="0" style="55" hidden="1" customWidth="1"/>
    <col min="4600" max="4600" width="22.42578125" style="55" customWidth="1"/>
    <col min="4601" max="4601" width="10.5703125" style="55" customWidth="1"/>
    <col min="4602" max="4602" width="9.28515625" style="55" bestFit="1" customWidth="1"/>
    <col min="4603" max="4603" width="31.7109375" style="55" customWidth="1"/>
    <col min="4604" max="4604" width="13" style="55" customWidth="1"/>
    <col min="4605" max="4606" width="8.28515625" style="55" customWidth="1"/>
    <col min="4607" max="4607" width="8.85546875" style="55" customWidth="1"/>
    <col min="4608" max="4608" width="7.5703125" style="55" customWidth="1"/>
    <col min="4609" max="4609" width="0" style="55" hidden="1" customWidth="1"/>
    <col min="4610" max="4610" width="13.42578125" style="55" bestFit="1" customWidth="1"/>
    <col min="4611" max="4612" width="13.5703125" style="55" customWidth="1"/>
    <col min="4613" max="4613" width="24.85546875" style="55" customWidth="1"/>
    <col min="4614" max="4614" width="24" style="55" customWidth="1"/>
    <col min="4615" max="4615" width="23.5703125" style="55" customWidth="1"/>
    <col min="4616" max="4616" width="25.140625" style="55" customWidth="1"/>
    <col min="4617" max="4617" width="0" style="55" hidden="1" customWidth="1"/>
    <col min="4618" max="4618" width="13.42578125" style="55" customWidth="1"/>
    <col min="4619" max="4619" width="8.42578125" style="55" customWidth="1"/>
    <col min="4620" max="4620" width="8.85546875" style="55" customWidth="1"/>
    <col min="4621" max="4621" width="8.42578125" style="55" customWidth="1"/>
    <col min="4622" max="4622" width="8.140625" style="55" customWidth="1"/>
    <col min="4623" max="4623" width="14.28515625" style="55" customWidth="1"/>
    <col min="4624" max="4624" width="14.140625" style="55" customWidth="1"/>
    <col min="4625" max="4625" width="15.140625" style="55" customWidth="1"/>
    <col min="4626" max="4626" width="12" style="55" bestFit="1" customWidth="1"/>
    <col min="4627" max="4627" width="14.5703125" style="55" bestFit="1" customWidth="1"/>
    <col min="4628" max="4852" width="11.42578125" style="55"/>
    <col min="4853" max="4853" width="20.85546875" style="55" customWidth="1"/>
    <col min="4854" max="4855" width="0" style="55" hidden="1" customWidth="1"/>
    <col min="4856" max="4856" width="22.42578125" style="55" customWidth="1"/>
    <col min="4857" max="4857" width="10.5703125" style="55" customWidth="1"/>
    <col min="4858" max="4858" width="9.28515625" style="55" bestFit="1" customWidth="1"/>
    <col min="4859" max="4859" width="31.7109375" style="55" customWidth="1"/>
    <col min="4860" max="4860" width="13" style="55" customWidth="1"/>
    <col min="4861" max="4862" width="8.28515625" style="55" customWidth="1"/>
    <col min="4863" max="4863" width="8.85546875" style="55" customWidth="1"/>
    <col min="4864" max="4864" width="7.5703125" style="55" customWidth="1"/>
    <col min="4865" max="4865" width="0" style="55" hidden="1" customWidth="1"/>
    <col min="4866" max="4866" width="13.42578125" style="55" bestFit="1" customWidth="1"/>
    <col min="4867" max="4868" width="13.5703125" style="55" customWidth="1"/>
    <col min="4869" max="4869" width="24.85546875" style="55" customWidth="1"/>
    <col min="4870" max="4870" width="24" style="55" customWidth="1"/>
    <col min="4871" max="4871" width="23.5703125" style="55" customWidth="1"/>
    <col min="4872" max="4872" width="25.140625" style="55" customWidth="1"/>
    <col min="4873" max="4873" width="0" style="55" hidden="1" customWidth="1"/>
    <col min="4874" max="4874" width="13.42578125" style="55" customWidth="1"/>
    <col min="4875" max="4875" width="8.42578125" style="55" customWidth="1"/>
    <col min="4876" max="4876" width="8.85546875" style="55" customWidth="1"/>
    <col min="4877" max="4877" width="8.42578125" style="55" customWidth="1"/>
    <col min="4878" max="4878" width="8.140625" style="55" customWidth="1"/>
    <col min="4879" max="4879" width="14.28515625" style="55" customWidth="1"/>
    <col min="4880" max="4880" width="14.140625" style="55" customWidth="1"/>
    <col min="4881" max="4881" width="15.140625" style="55" customWidth="1"/>
    <col min="4882" max="4882" width="12" style="55" bestFit="1" customWidth="1"/>
    <col min="4883" max="4883" width="14.5703125" style="55" bestFit="1" customWidth="1"/>
    <col min="4884" max="5108" width="11.42578125" style="55"/>
    <col min="5109" max="5109" width="20.85546875" style="55" customWidth="1"/>
    <col min="5110" max="5111" width="0" style="55" hidden="1" customWidth="1"/>
    <col min="5112" max="5112" width="22.42578125" style="55" customWidth="1"/>
    <col min="5113" max="5113" width="10.5703125" style="55" customWidth="1"/>
    <col min="5114" max="5114" width="9.28515625" style="55" bestFit="1" customWidth="1"/>
    <col min="5115" max="5115" width="31.7109375" style="55" customWidth="1"/>
    <col min="5116" max="5116" width="13" style="55" customWidth="1"/>
    <col min="5117" max="5118" width="8.28515625" style="55" customWidth="1"/>
    <col min="5119" max="5119" width="8.85546875" style="55" customWidth="1"/>
    <col min="5120" max="5120" width="7.5703125" style="55" customWidth="1"/>
    <col min="5121" max="5121" width="0" style="55" hidden="1" customWidth="1"/>
    <col min="5122" max="5122" width="13.42578125" style="55" bestFit="1" customWidth="1"/>
    <col min="5123" max="5124" width="13.5703125" style="55" customWidth="1"/>
    <col min="5125" max="5125" width="24.85546875" style="55" customWidth="1"/>
    <col min="5126" max="5126" width="24" style="55" customWidth="1"/>
    <col min="5127" max="5127" width="23.5703125" style="55" customWidth="1"/>
    <col min="5128" max="5128" width="25.140625" style="55" customWidth="1"/>
    <col min="5129" max="5129" width="0" style="55" hidden="1" customWidth="1"/>
    <col min="5130" max="5130" width="13.42578125" style="55" customWidth="1"/>
    <col min="5131" max="5131" width="8.42578125" style="55" customWidth="1"/>
    <col min="5132" max="5132" width="8.85546875" style="55" customWidth="1"/>
    <col min="5133" max="5133" width="8.42578125" style="55" customWidth="1"/>
    <col min="5134" max="5134" width="8.140625" style="55" customWidth="1"/>
    <col min="5135" max="5135" width="14.28515625" style="55" customWidth="1"/>
    <col min="5136" max="5136" width="14.140625" style="55" customWidth="1"/>
    <col min="5137" max="5137" width="15.140625" style="55" customWidth="1"/>
    <col min="5138" max="5138" width="12" style="55" bestFit="1" customWidth="1"/>
    <col min="5139" max="5139" width="14.5703125" style="55" bestFit="1" customWidth="1"/>
    <col min="5140" max="5364" width="11.42578125" style="55"/>
    <col min="5365" max="5365" width="20.85546875" style="55" customWidth="1"/>
    <col min="5366" max="5367" width="0" style="55" hidden="1" customWidth="1"/>
    <col min="5368" max="5368" width="22.42578125" style="55" customWidth="1"/>
    <col min="5369" max="5369" width="10.5703125" style="55" customWidth="1"/>
    <col min="5370" max="5370" width="9.28515625" style="55" bestFit="1" customWidth="1"/>
    <col min="5371" max="5371" width="31.7109375" style="55" customWidth="1"/>
    <col min="5372" max="5372" width="13" style="55" customWidth="1"/>
    <col min="5373" max="5374" width="8.28515625" style="55" customWidth="1"/>
    <col min="5375" max="5375" width="8.85546875" style="55" customWidth="1"/>
    <col min="5376" max="5376" width="7.5703125" style="55" customWidth="1"/>
    <col min="5377" max="5377" width="0" style="55" hidden="1" customWidth="1"/>
    <col min="5378" max="5378" width="13.42578125" style="55" bestFit="1" customWidth="1"/>
    <col min="5379" max="5380" width="13.5703125" style="55" customWidth="1"/>
    <col min="5381" max="5381" width="24.85546875" style="55" customWidth="1"/>
    <col min="5382" max="5382" width="24" style="55" customWidth="1"/>
    <col min="5383" max="5383" width="23.5703125" style="55" customWidth="1"/>
    <col min="5384" max="5384" width="25.140625" style="55" customWidth="1"/>
    <col min="5385" max="5385" width="0" style="55" hidden="1" customWidth="1"/>
    <col min="5386" max="5386" width="13.42578125" style="55" customWidth="1"/>
    <col min="5387" max="5387" width="8.42578125" style="55" customWidth="1"/>
    <col min="5388" max="5388" width="8.85546875" style="55" customWidth="1"/>
    <col min="5389" max="5389" width="8.42578125" style="55" customWidth="1"/>
    <col min="5390" max="5390" width="8.140625" style="55" customWidth="1"/>
    <col min="5391" max="5391" width="14.28515625" style="55" customWidth="1"/>
    <col min="5392" max="5392" width="14.140625" style="55" customWidth="1"/>
    <col min="5393" max="5393" width="15.140625" style="55" customWidth="1"/>
    <col min="5394" max="5394" width="12" style="55" bestFit="1" customWidth="1"/>
    <col min="5395" max="5395" width="14.5703125" style="55" bestFit="1" customWidth="1"/>
    <col min="5396" max="5620" width="11.42578125" style="55"/>
    <col min="5621" max="5621" width="20.85546875" style="55" customWidth="1"/>
    <col min="5622" max="5623" width="0" style="55" hidden="1" customWidth="1"/>
    <col min="5624" max="5624" width="22.42578125" style="55" customWidth="1"/>
    <col min="5625" max="5625" width="10.5703125" style="55" customWidth="1"/>
    <col min="5626" max="5626" width="9.28515625" style="55" bestFit="1" customWidth="1"/>
    <col min="5627" max="5627" width="31.7109375" style="55" customWidth="1"/>
    <col min="5628" max="5628" width="13" style="55" customWidth="1"/>
    <col min="5629" max="5630" width="8.28515625" style="55" customWidth="1"/>
    <col min="5631" max="5631" width="8.85546875" style="55" customWidth="1"/>
    <col min="5632" max="5632" width="7.5703125" style="55" customWidth="1"/>
    <col min="5633" max="5633" width="0" style="55" hidden="1" customWidth="1"/>
    <col min="5634" max="5634" width="13.42578125" style="55" bestFit="1" customWidth="1"/>
    <col min="5635" max="5636" width="13.5703125" style="55" customWidth="1"/>
    <col min="5637" max="5637" width="24.85546875" style="55" customWidth="1"/>
    <col min="5638" max="5638" width="24" style="55" customWidth="1"/>
    <col min="5639" max="5639" width="23.5703125" style="55" customWidth="1"/>
    <col min="5640" max="5640" width="25.140625" style="55" customWidth="1"/>
    <col min="5641" max="5641" width="0" style="55" hidden="1" customWidth="1"/>
    <col min="5642" max="5642" width="13.42578125" style="55" customWidth="1"/>
    <col min="5643" max="5643" width="8.42578125" style="55" customWidth="1"/>
    <col min="5644" max="5644" width="8.85546875" style="55" customWidth="1"/>
    <col min="5645" max="5645" width="8.42578125" style="55" customWidth="1"/>
    <col min="5646" max="5646" width="8.140625" style="55" customWidth="1"/>
    <col min="5647" max="5647" width="14.28515625" style="55" customWidth="1"/>
    <col min="5648" max="5648" width="14.140625" style="55" customWidth="1"/>
    <col min="5649" max="5649" width="15.140625" style="55" customWidth="1"/>
    <col min="5650" max="5650" width="12" style="55" bestFit="1" customWidth="1"/>
    <col min="5651" max="5651" width="14.5703125" style="55" bestFit="1" customWidth="1"/>
    <col min="5652" max="5876" width="11.42578125" style="55"/>
    <col min="5877" max="5877" width="20.85546875" style="55" customWidth="1"/>
    <col min="5878" max="5879" width="0" style="55" hidden="1" customWidth="1"/>
    <col min="5880" max="5880" width="22.42578125" style="55" customWidth="1"/>
    <col min="5881" max="5881" width="10.5703125" style="55" customWidth="1"/>
    <col min="5882" max="5882" width="9.28515625" style="55" bestFit="1" customWidth="1"/>
    <col min="5883" max="5883" width="31.7109375" style="55" customWidth="1"/>
    <col min="5884" max="5884" width="13" style="55" customWidth="1"/>
    <col min="5885" max="5886" width="8.28515625" style="55" customWidth="1"/>
    <col min="5887" max="5887" width="8.85546875" style="55" customWidth="1"/>
    <col min="5888" max="5888" width="7.5703125" style="55" customWidth="1"/>
    <col min="5889" max="5889" width="0" style="55" hidden="1" customWidth="1"/>
    <col min="5890" max="5890" width="13.42578125" style="55" bestFit="1" customWidth="1"/>
    <col min="5891" max="5892" width="13.5703125" style="55" customWidth="1"/>
    <col min="5893" max="5893" width="24.85546875" style="55" customWidth="1"/>
    <col min="5894" max="5894" width="24" style="55" customWidth="1"/>
    <col min="5895" max="5895" width="23.5703125" style="55" customWidth="1"/>
    <col min="5896" max="5896" width="25.140625" style="55" customWidth="1"/>
    <col min="5897" max="5897" width="0" style="55" hidden="1" customWidth="1"/>
    <col min="5898" max="5898" width="13.42578125" style="55" customWidth="1"/>
    <col min="5899" max="5899" width="8.42578125" style="55" customWidth="1"/>
    <col min="5900" max="5900" width="8.85546875" style="55" customWidth="1"/>
    <col min="5901" max="5901" width="8.42578125" style="55" customWidth="1"/>
    <col min="5902" max="5902" width="8.140625" style="55" customWidth="1"/>
    <col min="5903" max="5903" width="14.28515625" style="55" customWidth="1"/>
    <col min="5904" max="5904" width="14.140625" style="55" customWidth="1"/>
    <col min="5905" max="5905" width="15.140625" style="55" customWidth="1"/>
    <col min="5906" max="5906" width="12" style="55" bestFit="1" customWidth="1"/>
    <col min="5907" max="5907" width="14.5703125" style="55" bestFit="1" customWidth="1"/>
    <col min="5908" max="6132" width="11.42578125" style="55"/>
    <col min="6133" max="6133" width="20.85546875" style="55" customWidth="1"/>
    <col min="6134" max="6135" width="0" style="55" hidden="1" customWidth="1"/>
    <col min="6136" max="6136" width="22.42578125" style="55" customWidth="1"/>
    <col min="6137" max="6137" width="10.5703125" style="55" customWidth="1"/>
    <col min="6138" max="6138" width="9.28515625" style="55" bestFit="1" customWidth="1"/>
    <col min="6139" max="6139" width="31.7109375" style="55" customWidth="1"/>
    <col min="6140" max="6140" width="13" style="55" customWidth="1"/>
    <col min="6141" max="6142" width="8.28515625" style="55" customWidth="1"/>
    <col min="6143" max="6143" width="8.85546875" style="55" customWidth="1"/>
    <col min="6144" max="6144" width="7.5703125" style="55" customWidth="1"/>
    <col min="6145" max="6145" width="0" style="55" hidden="1" customWidth="1"/>
    <col min="6146" max="6146" width="13.42578125" style="55" bestFit="1" customWidth="1"/>
    <col min="6147" max="6148" width="13.5703125" style="55" customWidth="1"/>
    <col min="6149" max="6149" width="24.85546875" style="55" customWidth="1"/>
    <col min="6150" max="6150" width="24" style="55" customWidth="1"/>
    <col min="6151" max="6151" width="23.5703125" style="55" customWidth="1"/>
    <col min="6152" max="6152" width="25.140625" style="55" customWidth="1"/>
    <col min="6153" max="6153" width="0" style="55" hidden="1" customWidth="1"/>
    <col min="6154" max="6154" width="13.42578125" style="55" customWidth="1"/>
    <col min="6155" max="6155" width="8.42578125" style="55" customWidth="1"/>
    <col min="6156" max="6156" width="8.85546875" style="55" customWidth="1"/>
    <col min="6157" max="6157" width="8.42578125" style="55" customWidth="1"/>
    <col min="6158" max="6158" width="8.140625" style="55" customWidth="1"/>
    <col min="6159" max="6159" width="14.28515625" style="55" customWidth="1"/>
    <col min="6160" max="6160" width="14.140625" style="55" customWidth="1"/>
    <col min="6161" max="6161" width="15.140625" style="55" customWidth="1"/>
    <col min="6162" max="6162" width="12" style="55" bestFit="1" customWidth="1"/>
    <col min="6163" max="6163" width="14.5703125" style="55" bestFit="1" customWidth="1"/>
    <col min="6164" max="6388" width="11.42578125" style="55"/>
    <col min="6389" max="6389" width="20.85546875" style="55" customWidth="1"/>
    <col min="6390" max="6391" width="0" style="55" hidden="1" customWidth="1"/>
    <col min="6392" max="6392" width="22.42578125" style="55" customWidth="1"/>
    <col min="6393" max="6393" width="10.5703125" style="55" customWidth="1"/>
    <col min="6394" max="6394" width="9.28515625" style="55" bestFit="1" customWidth="1"/>
    <col min="6395" max="6395" width="31.7109375" style="55" customWidth="1"/>
    <col min="6396" max="6396" width="13" style="55" customWidth="1"/>
    <col min="6397" max="6398" width="8.28515625" style="55" customWidth="1"/>
    <col min="6399" max="6399" width="8.85546875" style="55" customWidth="1"/>
    <col min="6400" max="6400" width="7.5703125" style="55" customWidth="1"/>
    <col min="6401" max="6401" width="0" style="55" hidden="1" customWidth="1"/>
    <col min="6402" max="6402" width="13.42578125" style="55" bestFit="1" customWidth="1"/>
    <col min="6403" max="6404" width="13.5703125" style="55" customWidth="1"/>
    <col min="6405" max="6405" width="24.85546875" style="55" customWidth="1"/>
    <col min="6406" max="6406" width="24" style="55" customWidth="1"/>
    <col min="6407" max="6407" width="23.5703125" style="55" customWidth="1"/>
    <col min="6408" max="6408" width="25.140625" style="55" customWidth="1"/>
    <col min="6409" max="6409" width="0" style="55" hidden="1" customWidth="1"/>
    <col min="6410" max="6410" width="13.42578125" style="55" customWidth="1"/>
    <col min="6411" max="6411" width="8.42578125" style="55" customWidth="1"/>
    <col min="6412" max="6412" width="8.85546875" style="55" customWidth="1"/>
    <col min="6413" max="6413" width="8.42578125" style="55" customWidth="1"/>
    <col min="6414" max="6414" width="8.140625" style="55" customWidth="1"/>
    <col min="6415" max="6415" width="14.28515625" style="55" customWidth="1"/>
    <col min="6416" max="6416" width="14.140625" style="55" customWidth="1"/>
    <col min="6417" max="6417" width="15.140625" style="55" customWidth="1"/>
    <col min="6418" max="6418" width="12" style="55" bestFit="1" customWidth="1"/>
    <col min="6419" max="6419" width="14.5703125" style="55" bestFit="1" customWidth="1"/>
    <col min="6420" max="6644" width="11.42578125" style="55"/>
    <col min="6645" max="6645" width="20.85546875" style="55" customWidth="1"/>
    <col min="6646" max="6647" width="0" style="55" hidden="1" customWidth="1"/>
    <col min="6648" max="6648" width="22.42578125" style="55" customWidth="1"/>
    <col min="6649" max="6649" width="10.5703125" style="55" customWidth="1"/>
    <col min="6650" max="6650" width="9.28515625" style="55" bestFit="1" customWidth="1"/>
    <col min="6651" max="6651" width="31.7109375" style="55" customWidth="1"/>
    <col min="6652" max="6652" width="13" style="55" customWidth="1"/>
    <col min="6653" max="6654" width="8.28515625" style="55" customWidth="1"/>
    <col min="6655" max="6655" width="8.85546875" style="55" customWidth="1"/>
    <col min="6656" max="6656" width="7.5703125" style="55" customWidth="1"/>
    <col min="6657" max="6657" width="0" style="55" hidden="1" customWidth="1"/>
    <col min="6658" max="6658" width="13.42578125" style="55" bestFit="1" customWidth="1"/>
    <col min="6659" max="6660" width="13.5703125" style="55" customWidth="1"/>
    <col min="6661" max="6661" width="24.85546875" style="55" customWidth="1"/>
    <col min="6662" max="6662" width="24" style="55" customWidth="1"/>
    <col min="6663" max="6663" width="23.5703125" style="55" customWidth="1"/>
    <col min="6664" max="6664" width="25.140625" style="55" customWidth="1"/>
    <col min="6665" max="6665" width="0" style="55" hidden="1" customWidth="1"/>
    <col min="6666" max="6666" width="13.42578125" style="55" customWidth="1"/>
    <col min="6667" max="6667" width="8.42578125" style="55" customWidth="1"/>
    <col min="6668" max="6668" width="8.85546875" style="55" customWidth="1"/>
    <col min="6669" max="6669" width="8.42578125" style="55" customWidth="1"/>
    <col min="6670" max="6670" width="8.140625" style="55" customWidth="1"/>
    <col min="6671" max="6671" width="14.28515625" style="55" customWidth="1"/>
    <col min="6672" max="6672" width="14.140625" style="55" customWidth="1"/>
    <col min="6673" max="6673" width="15.140625" style="55" customWidth="1"/>
    <col min="6674" max="6674" width="12" style="55" bestFit="1" customWidth="1"/>
    <col min="6675" max="6675" width="14.5703125" style="55" bestFit="1" customWidth="1"/>
    <col min="6676" max="6900" width="11.42578125" style="55"/>
    <col min="6901" max="6901" width="20.85546875" style="55" customWidth="1"/>
    <col min="6902" max="6903" width="0" style="55" hidden="1" customWidth="1"/>
    <col min="6904" max="6904" width="22.42578125" style="55" customWidth="1"/>
    <col min="6905" max="6905" width="10.5703125" style="55" customWidth="1"/>
    <col min="6906" max="6906" width="9.28515625" style="55" bestFit="1" customWidth="1"/>
    <col min="6907" max="6907" width="31.7109375" style="55" customWidth="1"/>
    <col min="6908" max="6908" width="13" style="55" customWidth="1"/>
    <col min="6909" max="6910" width="8.28515625" style="55" customWidth="1"/>
    <col min="6911" max="6911" width="8.85546875" style="55" customWidth="1"/>
    <col min="6912" max="6912" width="7.5703125" style="55" customWidth="1"/>
    <col min="6913" max="6913" width="0" style="55" hidden="1" customWidth="1"/>
    <col min="6914" max="6914" width="13.42578125" style="55" bestFit="1" customWidth="1"/>
    <col min="6915" max="6916" width="13.5703125" style="55" customWidth="1"/>
    <col min="6917" max="6917" width="24.85546875" style="55" customWidth="1"/>
    <col min="6918" max="6918" width="24" style="55" customWidth="1"/>
    <col min="6919" max="6919" width="23.5703125" style="55" customWidth="1"/>
    <col min="6920" max="6920" width="25.140625" style="55" customWidth="1"/>
    <col min="6921" max="6921" width="0" style="55" hidden="1" customWidth="1"/>
    <col min="6922" max="6922" width="13.42578125" style="55" customWidth="1"/>
    <col min="6923" max="6923" width="8.42578125" style="55" customWidth="1"/>
    <col min="6924" max="6924" width="8.85546875" style="55" customWidth="1"/>
    <col min="6925" max="6925" width="8.42578125" style="55" customWidth="1"/>
    <col min="6926" max="6926" width="8.140625" style="55" customWidth="1"/>
    <col min="6927" max="6927" width="14.28515625" style="55" customWidth="1"/>
    <col min="6928" max="6928" width="14.140625" style="55" customWidth="1"/>
    <col min="6929" max="6929" width="15.140625" style="55" customWidth="1"/>
    <col min="6930" max="6930" width="12" style="55" bestFit="1" customWidth="1"/>
    <col min="6931" max="6931" width="14.5703125" style="55" bestFit="1" customWidth="1"/>
    <col min="6932" max="7156" width="11.42578125" style="55"/>
    <col min="7157" max="7157" width="20.85546875" style="55" customWidth="1"/>
    <col min="7158" max="7159" width="0" style="55" hidden="1" customWidth="1"/>
    <col min="7160" max="7160" width="22.42578125" style="55" customWidth="1"/>
    <col min="7161" max="7161" width="10.5703125" style="55" customWidth="1"/>
    <col min="7162" max="7162" width="9.28515625" style="55" bestFit="1" customWidth="1"/>
    <col min="7163" max="7163" width="31.7109375" style="55" customWidth="1"/>
    <col min="7164" max="7164" width="13" style="55" customWidth="1"/>
    <col min="7165" max="7166" width="8.28515625" style="55" customWidth="1"/>
    <col min="7167" max="7167" width="8.85546875" style="55" customWidth="1"/>
    <col min="7168" max="7168" width="7.5703125" style="55" customWidth="1"/>
    <col min="7169" max="7169" width="0" style="55" hidden="1" customWidth="1"/>
    <col min="7170" max="7170" width="13.42578125" style="55" bestFit="1" customWidth="1"/>
    <col min="7171" max="7172" width="13.5703125" style="55" customWidth="1"/>
    <col min="7173" max="7173" width="24.85546875" style="55" customWidth="1"/>
    <col min="7174" max="7174" width="24" style="55" customWidth="1"/>
    <col min="7175" max="7175" width="23.5703125" style="55" customWidth="1"/>
    <col min="7176" max="7176" width="25.140625" style="55" customWidth="1"/>
    <col min="7177" max="7177" width="0" style="55" hidden="1" customWidth="1"/>
    <col min="7178" max="7178" width="13.42578125" style="55" customWidth="1"/>
    <col min="7179" max="7179" width="8.42578125" style="55" customWidth="1"/>
    <col min="7180" max="7180" width="8.85546875" style="55" customWidth="1"/>
    <col min="7181" max="7181" width="8.42578125" style="55" customWidth="1"/>
    <col min="7182" max="7182" width="8.140625" style="55" customWidth="1"/>
    <col min="7183" max="7183" width="14.28515625" style="55" customWidth="1"/>
    <col min="7184" max="7184" width="14.140625" style="55" customWidth="1"/>
    <col min="7185" max="7185" width="15.140625" style="55" customWidth="1"/>
    <col min="7186" max="7186" width="12" style="55" bestFit="1" customWidth="1"/>
    <col min="7187" max="7187" width="14.5703125" style="55" bestFit="1" customWidth="1"/>
    <col min="7188" max="7412" width="11.42578125" style="55"/>
    <col min="7413" max="7413" width="20.85546875" style="55" customWidth="1"/>
    <col min="7414" max="7415" width="0" style="55" hidden="1" customWidth="1"/>
    <col min="7416" max="7416" width="22.42578125" style="55" customWidth="1"/>
    <col min="7417" max="7417" width="10.5703125" style="55" customWidth="1"/>
    <col min="7418" max="7418" width="9.28515625" style="55" bestFit="1" customWidth="1"/>
    <col min="7419" max="7419" width="31.7109375" style="55" customWidth="1"/>
    <col min="7420" max="7420" width="13" style="55" customWidth="1"/>
    <col min="7421" max="7422" width="8.28515625" style="55" customWidth="1"/>
    <col min="7423" max="7423" width="8.85546875" style="55" customWidth="1"/>
    <col min="7424" max="7424" width="7.5703125" style="55" customWidth="1"/>
    <col min="7425" max="7425" width="0" style="55" hidden="1" customWidth="1"/>
    <col min="7426" max="7426" width="13.42578125" style="55" bestFit="1" customWidth="1"/>
    <col min="7427" max="7428" width="13.5703125" style="55" customWidth="1"/>
    <col min="7429" max="7429" width="24.85546875" style="55" customWidth="1"/>
    <col min="7430" max="7430" width="24" style="55" customWidth="1"/>
    <col min="7431" max="7431" width="23.5703125" style="55" customWidth="1"/>
    <col min="7432" max="7432" width="25.140625" style="55" customWidth="1"/>
    <col min="7433" max="7433" width="0" style="55" hidden="1" customWidth="1"/>
    <col min="7434" max="7434" width="13.42578125" style="55" customWidth="1"/>
    <col min="7435" max="7435" width="8.42578125" style="55" customWidth="1"/>
    <col min="7436" max="7436" width="8.85546875" style="55" customWidth="1"/>
    <col min="7437" max="7437" width="8.42578125" style="55" customWidth="1"/>
    <col min="7438" max="7438" width="8.140625" style="55" customWidth="1"/>
    <col min="7439" max="7439" width="14.28515625" style="55" customWidth="1"/>
    <col min="7440" max="7440" width="14.140625" style="55" customWidth="1"/>
    <col min="7441" max="7441" width="15.140625" style="55" customWidth="1"/>
    <col min="7442" max="7442" width="12" style="55" bestFit="1" customWidth="1"/>
    <col min="7443" max="7443" width="14.5703125" style="55" bestFit="1" customWidth="1"/>
    <col min="7444" max="7668" width="11.42578125" style="55"/>
    <col min="7669" max="7669" width="20.85546875" style="55" customWidth="1"/>
    <col min="7670" max="7671" width="0" style="55" hidden="1" customWidth="1"/>
    <col min="7672" max="7672" width="22.42578125" style="55" customWidth="1"/>
    <col min="7673" max="7673" width="10.5703125" style="55" customWidth="1"/>
    <col min="7674" max="7674" width="9.28515625" style="55" bestFit="1" customWidth="1"/>
    <col min="7675" max="7675" width="31.7109375" style="55" customWidth="1"/>
    <col min="7676" max="7676" width="13" style="55" customWidth="1"/>
    <col min="7677" max="7678" width="8.28515625" style="55" customWidth="1"/>
    <col min="7679" max="7679" width="8.85546875" style="55" customWidth="1"/>
    <col min="7680" max="7680" width="7.5703125" style="55" customWidth="1"/>
    <col min="7681" max="7681" width="0" style="55" hidden="1" customWidth="1"/>
    <col min="7682" max="7682" width="13.42578125" style="55" bestFit="1" customWidth="1"/>
    <col min="7683" max="7684" width="13.5703125" style="55" customWidth="1"/>
    <col min="7685" max="7685" width="24.85546875" style="55" customWidth="1"/>
    <col min="7686" max="7686" width="24" style="55" customWidth="1"/>
    <col min="7687" max="7687" width="23.5703125" style="55" customWidth="1"/>
    <col min="7688" max="7688" width="25.140625" style="55" customWidth="1"/>
    <col min="7689" max="7689" width="0" style="55" hidden="1" customWidth="1"/>
    <col min="7690" max="7690" width="13.42578125" style="55" customWidth="1"/>
    <col min="7691" max="7691" width="8.42578125" style="55" customWidth="1"/>
    <col min="7692" max="7692" width="8.85546875" style="55" customWidth="1"/>
    <col min="7693" max="7693" width="8.42578125" style="55" customWidth="1"/>
    <col min="7694" max="7694" width="8.140625" style="55" customWidth="1"/>
    <col min="7695" max="7695" width="14.28515625" style="55" customWidth="1"/>
    <col min="7696" max="7696" width="14.140625" style="55" customWidth="1"/>
    <col min="7697" max="7697" width="15.140625" style="55" customWidth="1"/>
    <col min="7698" max="7698" width="12" style="55" bestFit="1" customWidth="1"/>
    <col min="7699" max="7699" width="14.5703125" style="55" bestFit="1" customWidth="1"/>
    <col min="7700" max="7924" width="11.42578125" style="55"/>
    <col min="7925" max="7925" width="20.85546875" style="55" customWidth="1"/>
    <col min="7926" max="7927" width="0" style="55" hidden="1" customWidth="1"/>
    <col min="7928" max="7928" width="22.42578125" style="55" customWidth="1"/>
    <col min="7929" max="7929" width="10.5703125" style="55" customWidth="1"/>
    <col min="7930" max="7930" width="9.28515625" style="55" bestFit="1" customWidth="1"/>
    <col min="7931" max="7931" width="31.7109375" style="55" customWidth="1"/>
    <col min="7932" max="7932" width="13" style="55" customWidth="1"/>
    <col min="7933" max="7934" width="8.28515625" style="55" customWidth="1"/>
    <col min="7935" max="7935" width="8.85546875" style="55" customWidth="1"/>
    <col min="7936" max="7936" width="7.5703125" style="55" customWidth="1"/>
    <col min="7937" max="7937" width="0" style="55" hidden="1" customWidth="1"/>
    <col min="7938" max="7938" width="13.42578125" style="55" bestFit="1" customWidth="1"/>
    <col min="7939" max="7940" width="13.5703125" style="55" customWidth="1"/>
    <col min="7941" max="7941" width="24.85546875" style="55" customWidth="1"/>
    <col min="7942" max="7942" width="24" style="55" customWidth="1"/>
    <col min="7943" max="7943" width="23.5703125" style="55" customWidth="1"/>
    <col min="7944" max="7944" width="25.140625" style="55" customWidth="1"/>
    <col min="7945" max="7945" width="0" style="55" hidden="1" customWidth="1"/>
    <col min="7946" max="7946" width="13.42578125" style="55" customWidth="1"/>
    <col min="7947" max="7947" width="8.42578125" style="55" customWidth="1"/>
    <col min="7948" max="7948" width="8.85546875" style="55" customWidth="1"/>
    <col min="7949" max="7949" width="8.42578125" style="55" customWidth="1"/>
    <col min="7950" max="7950" width="8.140625" style="55" customWidth="1"/>
    <col min="7951" max="7951" width="14.28515625" style="55" customWidth="1"/>
    <col min="7952" max="7952" width="14.140625" style="55" customWidth="1"/>
    <col min="7953" max="7953" width="15.140625" style="55" customWidth="1"/>
    <col min="7954" max="7954" width="12" style="55" bestFit="1" customWidth="1"/>
    <col min="7955" max="7955" width="14.5703125" style="55" bestFit="1" customWidth="1"/>
    <col min="7956" max="8180" width="11.42578125" style="55"/>
    <col min="8181" max="8181" width="20.85546875" style="55" customWidth="1"/>
    <col min="8182" max="8183" width="0" style="55" hidden="1" customWidth="1"/>
    <col min="8184" max="8184" width="22.42578125" style="55" customWidth="1"/>
    <col min="8185" max="8185" width="10.5703125" style="55" customWidth="1"/>
    <col min="8186" max="8186" width="9.28515625" style="55" bestFit="1" customWidth="1"/>
    <col min="8187" max="8187" width="31.7109375" style="55" customWidth="1"/>
    <col min="8188" max="8188" width="13" style="55" customWidth="1"/>
    <col min="8189" max="8190" width="8.28515625" style="55" customWidth="1"/>
    <col min="8191" max="8191" width="8.85546875" style="55" customWidth="1"/>
    <col min="8192" max="8192" width="7.5703125" style="55" customWidth="1"/>
    <col min="8193" max="8193" width="0" style="55" hidden="1" customWidth="1"/>
    <col min="8194" max="8194" width="13.42578125" style="55" bestFit="1" customWidth="1"/>
    <col min="8195" max="8196" width="13.5703125" style="55" customWidth="1"/>
    <col min="8197" max="8197" width="24.85546875" style="55" customWidth="1"/>
    <col min="8198" max="8198" width="24" style="55" customWidth="1"/>
    <col min="8199" max="8199" width="23.5703125" style="55" customWidth="1"/>
    <col min="8200" max="8200" width="25.140625" style="55" customWidth="1"/>
    <col min="8201" max="8201" width="0" style="55" hidden="1" customWidth="1"/>
    <col min="8202" max="8202" width="13.42578125" style="55" customWidth="1"/>
    <col min="8203" max="8203" width="8.42578125" style="55" customWidth="1"/>
    <col min="8204" max="8204" width="8.85546875" style="55" customWidth="1"/>
    <col min="8205" max="8205" width="8.42578125" style="55" customWidth="1"/>
    <col min="8206" max="8206" width="8.140625" style="55" customWidth="1"/>
    <col min="8207" max="8207" width="14.28515625" style="55" customWidth="1"/>
    <col min="8208" max="8208" width="14.140625" style="55" customWidth="1"/>
    <col min="8209" max="8209" width="15.140625" style="55" customWidth="1"/>
    <col min="8210" max="8210" width="12" style="55" bestFit="1" customWidth="1"/>
    <col min="8211" max="8211" width="14.5703125" style="55" bestFit="1" customWidth="1"/>
    <col min="8212" max="8436" width="11.42578125" style="55"/>
    <col min="8437" max="8437" width="20.85546875" style="55" customWidth="1"/>
    <col min="8438" max="8439" width="0" style="55" hidden="1" customWidth="1"/>
    <col min="8440" max="8440" width="22.42578125" style="55" customWidth="1"/>
    <col min="8441" max="8441" width="10.5703125" style="55" customWidth="1"/>
    <col min="8442" max="8442" width="9.28515625" style="55" bestFit="1" customWidth="1"/>
    <col min="8443" max="8443" width="31.7109375" style="55" customWidth="1"/>
    <col min="8444" max="8444" width="13" style="55" customWidth="1"/>
    <col min="8445" max="8446" width="8.28515625" style="55" customWidth="1"/>
    <col min="8447" max="8447" width="8.85546875" style="55" customWidth="1"/>
    <col min="8448" max="8448" width="7.5703125" style="55" customWidth="1"/>
    <col min="8449" max="8449" width="0" style="55" hidden="1" customWidth="1"/>
    <col min="8450" max="8450" width="13.42578125" style="55" bestFit="1" customWidth="1"/>
    <col min="8451" max="8452" width="13.5703125" style="55" customWidth="1"/>
    <col min="8453" max="8453" width="24.85546875" style="55" customWidth="1"/>
    <col min="8454" max="8454" width="24" style="55" customWidth="1"/>
    <col min="8455" max="8455" width="23.5703125" style="55" customWidth="1"/>
    <col min="8456" max="8456" width="25.140625" style="55" customWidth="1"/>
    <col min="8457" max="8457" width="0" style="55" hidden="1" customWidth="1"/>
    <col min="8458" max="8458" width="13.42578125" style="55" customWidth="1"/>
    <col min="8459" max="8459" width="8.42578125" style="55" customWidth="1"/>
    <col min="8460" max="8460" width="8.85546875" style="55" customWidth="1"/>
    <col min="8461" max="8461" width="8.42578125" style="55" customWidth="1"/>
    <col min="8462" max="8462" width="8.140625" style="55" customWidth="1"/>
    <col min="8463" max="8463" width="14.28515625" style="55" customWidth="1"/>
    <col min="8464" max="8464" width="14.140625" style="55" customWidth="1"/>
    <col min="8465" max="8465" width="15.140625" style="55" customWidth="1"/>
    <col min="8466" max="8466" width="12" style="55" bestFit="1" customWidth="1"/>
    <col min="8467" max="8467" width="14.5703125" style="55" bestFit="1" customWidth="1"/>
    <col min="8468" max="8692" width="11.42578125" style="55"/>
    <col min="8693" max="8693" width="20.85546875" style="55" customWidth="1"/>
    <col min="8694" max="8695" width="0" style="55" hidden="1" customWidth="1"/>
    <col min="8696" max="8696" width="22.42578125" style="55" customWidth="1"/>
    <col min="8697" max="8697" width="10.5703125" style="55" customWidth="1"/>
    <col min="8698" max="8698" width="9.28515625" style="55" bestFit="1" customWidth="1"/>
    <col min="8699" max="8699" width="31.7109375" style="55" customWidth="1"/>
    <col min="8700" max="8700" width="13" style="55" customWidth="1"/>
    <col min="8701" max="8702" width="8.28515625" style="55" customWidth="1"/>
    <col min="8703" max="8703" width="8.85546875" style="55" customWidth="1"/>
    <col min="8704" max="8704" width="7.5703125" style="55" customWidth="1"/>
    <col min="8705" max="8705" width="0" style="55" hidden="1" customWidth="1"/>
    <col min="8706" max="8706" width="13.42578125" style="55" bestFit="1" customWidth="1"/>
    <col min="8707" max="8708" width="13.5703125" style="55" customWidth="1"/>
    <col min="8709" max="8709" width="24.85546875" style="55" customWidth="1"/>
    <col min="8710" max="8710" width="24" style="55" customWidth="1"/>
    <col min="8711" max="8711" width="23.5703125" style="55" customWidth="1"/>
    <col min="8712" max="8712" width="25.140625" style="55" customWidth="1"/>
    <col min="8713" max="8713" width="0" style="55" hidden="1" customWidth="1"/>
    <col min="8714" max="8714" width="13.42578125" style="55" customWidth="1"/>
    <col min="8715" max="8715" width="8.42578125" style="55" customWidth="1"/>
    <col min="8716" max="8716" width="8.85546875" style="55" customWidth="1"/>
    <col min="8717" max="8717" width="8.42578125" style="55" customWidth="1"/>
    <col min="8718" max="8718" width="8.140625" style="55" customWidth="1"/>
    <col min="8719" max="8719" width="14.28515625" style="55" customWidth="1"/>
    <col min="8720" max="8720" width="14.140625" style="55" customWidth="1"/>
    <col min="8721" max="8721" width="15.140625" style="55" customWidth="1"/>
    <col min="8722" max="8722" width="12" style="55" bestFit="1" customWidth="1"/>
    <col min="8723" max="8723" width="14.5703125" style="55" bestFit="1" customWidth="1"/>
    <col min="8724" max="8948" width="11.42578125" style="55"/>
    <col min="8949" max="8949" width="20.85546875" style="55" customWidth="1"/>
    <col min="8950" max="8951" width="0" style="55" hidden="1" customWidth="1"/>
    <col min="8952" max="8952" width="22.42578125" style="55" customWidth="1"/>
    <col min="8953" max="8953" width="10.5703125" style="55" customWidth="1"/>
    <col min="8954" max="8954" width="9.28515625" style="55" bestFit="1" customWidth="1"/>
    <col min="8955" max="8955" width="31.7109375" style="55" customWidth="1"/>
    <col min="8956" max="8956" width="13" style="55" customWidth="1"/>
    <col min="8957" max="8958" width="8.28515625" style="55" customWidth="1"/>
    <col min="8959" max="8959" width="8.85546875" style="55" customWidth="1"/>
    <col min="8960" max="8960" width="7.5703125" style="55" customWidth="1"/>
    <col min="8961" max="8961" width="0" style="55" hidden="1" customWidth="1"/>
    <col min="8962" max="8962" width="13.42578125" style="55" bestFit="1" customWidth="1"/>
    <col min="8963" max="8964" width="13.5703125" style="55" customWidth="1"/>
    <col min="8965" max="8965" width="24.85546875" style="55" customWidth="1"/>
    <col min="8966" max="8966" width="24" style="55" customWidth="1"/>
    <col min="8967" max="8967" width="23.5703125" style="55" customWidth="1"/>
    <col min="8968" max="8968" width="25.140625" style="55" customWidth="1"/>
    <col min="8969" max="8969" width="0" style="55" hidden="1" customWidth="1"/>
    <col min="8970" max="8970" width="13.42578125" style="55" customWidth="1"/>
    <col min="8971" max="8971" width="8.42578125" style="55" customWidth="1"/>
    <col min="8972" max="8972" width="8.85546875" style="55" customWidth="1"/>
    <col min="8973" max="8973" width="8.42578125" style="55" customWidth="1"/>
    <col min="8974" max="8974" width="8.140625" style="55" customWidth="1"/>
    <col min="8975" max="8975" width="14.28515625" style="55" customWidth="1"/>
    <col min="8976" max="8976" width="14.140625" style="55" customWidth="1"/>
    <col min="8977" max="8977" width="15.140625" style="55" customWidth="1"/>
    <col min="8978" max="8978" width="12" style="55" bestFit="1" customWidth="1"/>
    <col min="8979" max="8979" width="14.5703125" style="55" bestFit="1" customWidth="1"/>
    <col min="8980" max="9204" width="11.42578125" style="55"/>
    <col min="9205" max="9205" width="20.85546875" style="55" customWidth="1"/>
    <col min="9206" max="9207" width="0" style="55" hidden="1" customWidth="1"/>
    <col min="9208" max="9208" width="22.42578125" style="55" customWidth="1"/>
    <col min="9209" max="9209" width="10.5703125" style="55" customWidth="1"/>
    <col min="9210" max="9210" width="9.28515625" style="55" bestFit="1" customWidth="1"/>
    <col min="9211" max="9211" width="31.7109375" style="55" customWidth="1"/>
    <col min="9212" max="9212" width="13" style="55" customWidth="1"/>
    <col min="9213" max="9214" width="8.28515625" style="55" customWidth="1"/>
    <col min="9215" max="9215" width="8.85546875" style="55" customWidth="1"/>
    <col min="9216" max="9216" width="7.5703125" style="55" customWidth="1"/>
    <col min="9217" max="9217" width="0" style="55" hidden="1" customWidth="1"/>
    <col min="9218" max="9218" width="13.42578125" style="55" bestFit="1" customWidth="1"/>
    <col min="9219" max="9220" width="13.5703125" style="55" customWidth="1"/>
    <col min="9221" max="9221" width="24.85546875" style="55" customWidth="1"/>
    <col min="9222" max="9222" width="24" style="55" customWidth="1"/>
    <col min="9223" max="9223" width="23.5703125" style="55" customWidth="1"/>
    <col min="9224" max="9224" width="25.140625" style="55" customWidth="1"/>
    <col min="9225" max="9225" width="0" style="55" hidden="1" customWidth="1"/>
    <col min="9226" max="9226" width="13.42578125" style="55" customWidth="1"/>
    <col min="9227" max="9227" width="8.42578125" style="55" customWidth="1"/>
    <col min="9228" max="9228" width="8.85546875" style="55" customWidth="1"/>
    <col min="9229" max="9229" width="8.42578125" style="55" customWidth="1"/>
    <col min="9230" max="9230" width="8.140625" style="55" customWidth="1"/>
    <col min="9231" max="9231" width="14.28515625" style="55" customWidth="1"/>
    <col min="9232" max="9232" width="14.140625" style="55" customWidth="1"/>
    <col min="9233" max="9233" width="15.140625" style="55" customWidth="1"/>
    <col min="9234" max="9234" width="12" style="55" bestFit="1" customWidth="1"/>
    <col min="9235" max="9235" width="14.5703125" style="55" bestFit="1" customWidth="1"/>
    <col min="9236" max="9460" width="11.42578125" style="55"/>
    <col min="9461" max="9461" width="20.85546875" style="55" customWidth="1"/>
    <col min="9462" max="9463" width="0" style="55" hidden="1" customWidth="1"/>
    <col min="9464" max="9464" width="22.42578125" style="55" customWidth="1"/>
    <col min="9465" max="9465" width="10.5703125" style="55" customWidth="1"/>
    <col min="9466" max="9466" width="9.28515625" style="55" bestFit="1" customWidth="1"/>
    <col min="9467" max="9467" width="31.7109375" style="55" customWidth="1"/>
    <col min="9468" max="9468" width="13" style="55" customWidth="1"/>
    <col min="9469" max="9470" width="8.28515625" style="55" customWidth="1"/>
    <col min="9471" max="9471" width="8.85546875" style="55" customWidth="1"/>
    <col min="9472" max="9472" width="7.5703125" style="55" customWidth="1"/>
    <col min="9473" max="9473" width="0" style="55" hidden="1" customWidth="1"/>
    <col min="9474" max="9474" width="13.42578125" style="55" bestFit="1" customWidth="1"/>
    <col min="9475" max="9476" width="13.5703125" style="55" customWidth="1"/>
    <col min="9477" max="9477" width="24.85546875" style="55" customWidth="1"/>
    <col min="9478" max="9478" width="24" style="55" customWidth="1"/>
    <col min="9479" max="9479" width="23.5703125" style="55" customWidth="1"/>
    <col min="9480" max="9480" width="25.140625" style="55" customWidth="1"/>
    <col min="9481" max="9481" width="0" style="55" hidden="1" customWidth="1"/>
    <col min="9482" max="9482" width="13.42578125" style="55" customWidth="1"/>
    <col min="9483" max="9483" width="8.42578125" style="55" customWidth="1"/>
    <col min="9484" max="9484" width="8.85546875" style="55" customWidth="1"/>
    <col min="9485" max="9485" width="8.42578125" style="55" customWidth="1"/>
    <col min="9486" max="9486" width="8.140625" style="55" customWidth="1"/>
    <col min="9487" max="9487" width="14.28515625" style="55" customWidth="1"/>
    <col min="9488" max="9488" width="14.140625" style="55" customWidth="1"/>
    <col min="9489" max="9489" width="15.140625" style="55" customWidth="1"/>
    <col min="9490" max="9490" width="12" style="55" bestFit="1" customWidth="1"/>
    <col min="9491" max="9491" width="14.5703125" style="55" bestFit="1" customWidth="1"/>
    <col min="9492" max="9716" width="11.42578125" style="55"/>
    <col min="9717" max="9717" width="20.85546875" style="55" customWidth="1"/>
    <col min="9718" max="9719" width="0" style="55" hidden="1" customWidth="1"/>
    <col min="9720" max="9720" width="22.42578125" style="55" customWidth="1"/>
    <col min="9721" max="9721" width="10.5703125" style="55" customWidth="1"/>
    <col min="9722" max="9722" width="9.28515625" style="55" bestFit="1" customWidth="1"/>
    <col min="9723" max="9723" width="31.7109375" style="55" customWidth="1"/>
    <col min="9724" max="9724" width="13" style="55" customWidth="1"/>
    <col min="9725" max="9726" width="8.28515625" style="55" customWidth="1"/>
    <col min="9727" max="9727" width="8.85546875" style="55" customWidth="1"/>
    <col min="9728" max="9728" width="7.5703125" style="55" customWidth="1"/>
    <col min="9729" max="9729" width="0" style="55" hidden="1" customWidth="1"/>
    <col min="9730" max="9730" width="13.42578125" style="55" bestFit="1" customWidth="1"/>
    <col min="9731" max="9732" width="13.5703125" style="55" customWidth="1"/>
    <col min="9733" max="9733" width="24.85546875" style="55" customWidth="1"/>
    <col min="9734" max="9734" width="24" style="55" customWidth="1"/>
    <col min="9735" max="9735" width="23.5703125" style="55" customWidth="1"/>
    <col min="9736" max="9736" width="25.140625" style="55" customWidth="1"/>
    <col min="9737" max="9737" width="0" style="55" hidden="1" customWidth="1"/>
    <col min="9738" max="9738" width="13.42578125" style="55" customWidth="1"/>
    <col min="9739" max="9739" width="8.42578125" style="55" customWidth="1"/>
    <col min="9740" max="9740" width="8.85546875" style="55" customWidth="1"/>
    <col min="9741" max="9741" width="8.42578125" style="55" customWidth="1"/>
    <col min="9742" max="9742" width="8.140625" style="55" customWidth="1"/>
    <col min="9743" max="9743" width="14.28515625" style="55" customWidth="1"/>
    <col min="9744" max="9744" width="14.140625" style="55" customWidth="1"/>
    <col min="9745" max="9745" width="15.140625" style="55" customWidth="1"/>
    <col min="9746" max="9746" width="12" style="55" bestFit="1" customWidth="1"/>
    <col min="9747" max="9747" width="14.5703125" style="55" bestFit="1" customWidth="1"/>
    <col min="9748" max="9972" width="11.42578125" style="55"/>
    <col min="9973" max="9973" width="20.85546875" style="55" customWidth="1"/>
    <col min="9974" max="9975" width="0" style="55" hidden="1" customWidth="1"/>
    <col min="9976" max="9976" width="22.42578125" style="55" customWidth="1"/>
    <col min="9977" max="9977" width="10.5703125" style="55" customWidth="1"/>
    <col min="9978" max="9978" width="9.28515625" style="55" bestFit="1" customWidth="1"/>
    <col min="9979" max="9979" width="31.7109375" style="55" customWidth="1"/>
    <col min="9980" max="9980" width="13" style="55" customWidth="1"/>
    <col min="9981" max="9982" width="8.28515625" style="55" customWidth="1"/>
    <col min="9983" max="9983" width="8.85546875" style="55" customWidth="1"/>
    <col min="9984" max="9984" width="7.5703125" style="55" customWidth="1"/>
    <col min="9985" max="9985" width="0" style="55" hidden="1" customWidth="1"/>
    <col min="9986" max="9986" width="13.42578125" style="55" bestFit="1" customWidth="1"/>
    <col min="9987" max="9988" width="13.5703125" style="55" customWidth="1"/>
    <col min="9989" max="9989" width="24.85546875" style="55" customWidth="1"/>
    <col min="9990" max="9990" width="24" style="55" customWidth="1"/>
    <col min="9991" max="9991" width="23.5703125" style="55" customWidth="1"/>
    <col min="9992" max="9992" width="25.140625" style="55" customWidth="1"/>
    <col min="9993" max="9993" width="0" style="55" hidden="1" customWidth="1"/>
    <col min="9994" max="9994" width="13.42578125" style="55" customWidth="1"/>
    <col min="9995" max="9995" width="8.42578125" style="55" customWidth="1"/>
    <col min="9996" max="9996" width="8.85546875" style="55" customWidth="1"/>
    <col min="9997" max="9997" width="8.42578125" style="55" customWidth="1"/>
    <col min="9998" max="9998" width="8.140625" style="55" customWidth="1"/>
    <col min="9999" max="9999" width="14.28515625" style="55" customWidth="1"/>
    <col min="10000" max="10000" width="14.140625" style="55" customWidth="1"/>
    <col min="10001" max="10001" width="15.140625" style="55" customWidth="1"/>
    <col min="10002" max="10002" width="12" style="55" bestFit="1" customWidth="1"/>
    <col min="10003" max="10003" width="14.5703125" style="55" bestFit="1" customWidth="1"/>
    <col min="10004" max="10228" width="11.42578125" style="55"/>
    <col min="10229" max="10229" width="20.85546875" style="55" customWidth="1"/>
    <col min="10230" max="10231" width="0" style="55" hidden="1" customWidth="1"/>
    <col min="10232" max="10232" width="22.42578125" style="55" customWidth="1"/>
    <col min="10233" max="10233" width="10.5703125" style="55" customWidth="1"/>
    <col min="10234" max="10234" width="9.28515625" style="55" bestFit="1" customWidth="1"/>
    <col min="10235" max="10235" width="31.7109375" style="55" customWidth="1"/>
    <col min="10236" max="10236" width="13" style="55" customWidth="1"/>
    <col min="10237" max="10238" width="8.28515625" style="55" customWidth="1"/>
    <col min="10239" max="10239" width="8.85546875" style="55" customWidth="1"/>
    <col min="10240" max="10240" width="7.5703125" style="55" customWidth="1"/>
    <col min="10241" max="10241" width="0" style="55" hidden="1" customWidth="1"/>
    <col min="10242" max="10242" width="13.42578125" style="55" bestFit="1" customWidth="1"/>
    <col min="10243" max="10244" width="13.5703125" style="55" customWidth="1"/>
    <col min="10245" max="10245" width="24.85546875" style="55" customWidth="1"/>
    <col min="10246" max="10246" width="24" style="55" customWidth="1"/>
    <col min="10247" max="10247" width="23.5703125" style="55" customWidth="1"/>
    <col min="10248" max="10248" width="25.140625" style="55" customWidth="1"/>
    <col min="10249" max="10249" width="0" style="55" hidden="1" customWidth="1"/>
    <col min="10250" max="10250" width="13.42578125" style="55" customWidth="1"/>
    <col min="10251" max="10251" width="8.42578125" style="55" customWidth="1"/>
    <col min="10252" max="10252" width="8.85546875" style="55" customWidth="1"/>
    <col min="10253" max="10253" width="8.42578125" style="55" customWidth="1"/>
    <col min="10254" max="10254" width="8.140625" style="55" customWidth="1"/>
    <col min="10255" max="10255" width="14.28515625" style="55" customWidth="1"/>
    <col min="10256" max="10256" width="14.140625" style="55" customWidth="1"/>
    <col min="10257" max="10257" width="15.140625" style="55" customWidth="1"/>
    <col min="10258" max="10258" width="12" style="55" bestFit="1" customWidth="1"/>
    <col min="10259" max="10259" width="14.5703125" style="55" bestFit="1" customWidth="1"/>
    <col min="10260" max="10484" width="11.42578125" style="55"/>
    <col min="10485" max="10485" width="20.85546875" style="55" customWidth="1"/>
    <col min="10486" max="10487" width="0" style="55" hidden="1" customWidth="1"/>
    <col min="10488" max="10488" width="22.42578125" style="55" customWidth="1"/>
    <col min="10489" max="10489" width="10.5703125" style="55" customWidth="1"/>
    <col min="10490" max="10490" width="9.28515625" style="55" bestFit="1" customWidth="1"/>
    <col min="10491" max="10491" width="31.7109375" style="55" customWidth="1"/>
    <col min="10492" max="10492" width="13" style="55" customWidth="1"/>
    <col min="10493" max="10494" width="8.28515625" style="55" customWidth="1"/>
    <col min="10495" max="10495" width="8.85546875" style="55" customWidth="1"/>
    <col min="10496" max="10496" width="7.5703125" style="55" customWidth="1"/>
    <col min="10497" max="10497" width="0" style="55" hidden="1" customWidth="1"/>
    <col min="10498" max="10498" width="13.42578125" style="55" bestFit="1" customWidth="1"/>
    <col min="10499" max="10500" width="13.5703125" style="55" customWidth="1"/>
    <col min="10501" max="10501" width="24.85546875" style="55" customWidth="1"/>
    <col min="10502" max="10502" width="24" style="55" customWidth="1"/>
    <col min="10503" max="10503" width="23.5703125" style="55" customWidth="1"/>
    <col min="10504" max="10504" width="25.140625" style="55" customWidth="1"/>
    <col min="10505" max="10505" width="0" style="55" hidden="1" customWidth="1"/>
    <col min="10506" max="10506" width="13.42578125" style="55" customWidth="1"/>
    <col min="10507" max="10507" width="8.42578125" style="55" customWidth="1"/>
    <col min="10508" max="10508" width="8.85546875" style="55" customWidth="1"/>
    <col min="10509" max="10509" width="8.42578125" style="55" customWidth="1"/>
    <col min="10510" max="10510" width="8.140625" style="55" customWidth="1"/>
    <col min="10511" max="10511" width="14.28515625" style="55" customWidth="1"/>
    <col min="10512" max="10512" width="14.140625" style="55" customWidth="1"/>
    <col min="10513" max="10513" width="15.140625" style="55" customWidth="1"/>
    <col min="10514" max="10514" width="12" style="55" bestFit="1" customWidth="1"/>
    <col min="10515" max="10515" width="14.5703125" style="55" bestFit="1" customWidth="1"/>
    <col min="10516" max="10740" width="11.42578125" style="55"/>
    <col min="10741" max="10741" width="20.85546875" style="55" customWidth="1"/>
    <col min="10742" max="10743" width="0" style="55" hidden="1" customWidth="1"/>
    <col min="10744" max="10744" width="22.42578125" style="55" customWidth="1"/>
    <col min="10745" max="10745" width="10.5703125" style="55" customWidth="1"/>
    <col min="10746" max="10746" width="9.28515625" style="55" bestFit="1" customWidth="1"/>
    <col min="10747" max="10747" width="31.7109375" style="55" customWidth="1"/>
    <col min="10748" max="10748" width="13" style="55" customWidth="1"/>
    <col min="10749" max="10750" width="8.28515625" style="55" customWidth="1"/>
    <col min="10751" max="10751" width="8.85546875" style="55" customWidth="1"/>
    <col min="10752" max="10752" width="7.5703125" style="55" customWidth="1"/>
    <col min="10753" max="10753" width="0" style="55" hidden="1" customWidth="1"/>
    <col min="10754" max="10754" width="13.42578125" style="55" bestFit="1" customWidth="1"/>
    <col min="10755" max="10756" width="13.5703125" style="55" customWidth="1"/>
    <col min="10757" max="10757" width="24.85546875" style="55" customWidth="1"/>
    <col min="10758" max="10758" width="24" style="55" customWidth="1"/>
    <col min="10759" max="10759" width="23.5703125" style="55" customWidth="1"/>
    <col min="10760" max="10760" width="25.140625" style="55" customWidth="1"/>
    <col min="10761" max="10761" width="0" style="55" hidden="1" customWidth="1"/>
    <col min="10762" max="10762" width="13.42578125" style="55" customWidth="1"/>
    <col min="10763" max="10763" width="8.42578125" style="55" customWidth="1"/>
    <col min="10764" max="10764" width="8.85546875" style="55" customWidth="1"/>
    <col min="10765" max="10765" width="8.42578125" style="55" customWidth="1"/>
    <col min="10766" max="10766" width="8.140625" style="55" customWidth="1"/>
    <col min="10767" max="10767" width="14.28515625" style="55" customWidth="1"/>
    <col min="10768" max="10768" width="14.140625" style="55" customWidth="1"/>
    <col min="10769" max="10769" width="15.140625" style="55" customWidth="1"/>
    <col min="10770" max="10770" width="12" style="55" bestFit="1" customWidth="1"/>
    <col min="10771" max="10771" width="14.5703125" style="55" bestFit="1" customWidth="1"/>
    <col min="10772" max="10996" width="11.42578125" style="55"/>
    <col min="10997" max="10997" width="20.85546875" style="55" customWidth="1"/>
    <col min="10998" max="10999" width="0" style="55" hidden="1" customWidth="1"/>
    <col min="11000" max="11000" width="22.42578125" style="55" customWidth="1"/>
    <col min="11001" max="11001" width="10.5703125" style="55" customWidth="1"/>
    <col min="11002" max="11002" width="9.28515625" style="55" bestFit="1" customWidth="1"/>
    <col min="11003" max="11003" width="31.7109375" style="55" customWidth="1"/>
    <col min="11004" max="11004" width="13" style="55" customWidth="1"/>
    <col min="11005" max="11006" width="8.28515625" style="55" customWidth="1"/>
    <col min="11007" max="11007" width="8.85546875" style="55" customWidth="1"/>
    <col min="11008" max="11008" width="7.5703125" style="55" customWidth="1"/>
    <col min="11009" max="11009" width="0" style="55" hidden="1" customWidth="1"/>
    <col min="11010" max="11010" width="13.42578125" style="55" bestFit="1" customWidth="1"/>
    <col min="11011" max="11012" width="13.5703125" style="55" customWidth="1"/>
    <col min="11013" max="11013" width="24.85546875" style="55" customWidth="1"/>
    <col min="11014" max="11014" width="24" style="55" customWidth="1"/>
    <col min="11015" max="11015" width="23.5703125" style="55" customWidth="1"/>
    <col min="11016" max="11016" width="25.140625" style="55" customWidth="1"/>
    <col min="11017" max="11017" width="0" style="55" hidden="1" customWidth="1"/>
    <col min="11018" max="11018" width="13.42578125" style="55" customWidth="1"/>
    <col min="11019" max="11019" width="8.42578125" style="55" customWidth="1"/>
    <col min="11020" max="11020" width="8.85546875" style="55" customWidth="1"/>
    <col min="11021" max="11021" width="8.42578125" style="55" customWidth="1"/>
    <col min="11022" max="11022" width="8.140625" style="55" customWidth="1"/>
    <col min="11023" max="11023" width="14.28515625" style="55" customWidth="1"/>
    <col min="11024" max="11024" width="14.140625" style="55" customWidth="1"/>
    <col min="11025" max="11025" width="15.140625" style="55" customWidth="1"/>
    <col min="11026" max="11026" width="12" style="55" bestFit="1" customWidth="1"/>
    <col min="11027" max="11027" width="14.5703125" style="55" bestFit="1" customWidth="1"/>
    <col min="11028" max="11252" width="11.42578125" style="55"/>
    <col min="11253" max="11253" width="20.85546875" style="55" customWidth="1"/>
    <col min="11254" max="11255" width="0" style="55" hidden="1" customWidth="1"/>
    <col min="11256" max="11256" width="22.42578125" style="55" customWidth="1"/>
    <col min="11257" max="11257" width="10.5703125" style="55" customWidth="1"/>
    <col min="11258" max="11258" width="9.28515625" style="55" bestFit="1" customWidth="1"/>
    <col min="11259" max="11259" width="31.7109375" style="55" customWidth="1"/>
    <col min="11260" max="11260" width="13" style="55" customWidth="1"/>
    <col min="11261" max="11262" width="8.28515625" style="55" customWidth="1"/>
    <col min="11263" max="11263" width="8.85546875" style="55" customWidth="1"/>
    <col min="11264" max="11264" width="7.5703125" style="55" customWidth="1"/>
    <col min="11265" max="11265" width="0" style="55" hidden="1" customWidth="1"/>
    <col min="11266" max="11266" width="13.42578125" style="55" bestFit="1" customWidth="1"/>
    <col min="11267" max="11268" width="13.5703125" style="55" customWidth="1"/>
    <col min="11269" max="11269" width="24.85546875" style="55" customWidth="1"/>
    <col min="11270" max="11270" width="24" style="55" customWidth="1"/>
    <col min="11271" max="11271" width="23.5703125" style="55" customWidth="1"/>
    <col min="11272" max="11272" width="25.140625" style="55" customWidth="1"/>
    <col min="11273" max="11273" width="0" style="55" hidden="1" customWidth="1"/>
    <col min="11274" max="11274" width="13.42578125" style="55" customWidth="1"/>
    <col min="11275" max="11275" width="8.42578125" style="55" customWidth="1"/>
    <col min="11276" max="11276" width="8.85546875" style="55" customWidth="1"/>
    <col min="11277" max="11277" width="8.42578125" style="55" customWidth="1"/>
    <col min="11278" max="11278" width="8.140625" style="55" customWidth="1"/>
    <col min="11279" max="11279" width="14.28515625" style="55" customWidth="1"/>
    <col min="11280" max="11280" width="14.140625" style="55" customWidth="1"/>
    <col min="11281" max="11281" width="15.140625" style="55" customWidth="1"/>
    <col min="11282" max="11282" width="12" style="55" bestFit="1" customWidth="1"/>
    <col min="11283" max="11283" width="14.5703125" style="55" bestFit="1" customWidth="1"/>
    <col min="11284" max="11508" width="11.42578125" style="55"/>
    <col min="11509" max="11509" width="20.85546875" style="55" customWidth="1"/>
    <col min="11510" max="11511" width="0" style="55" hidden="1" customWidth="1"/>
    <col min="11512" max="11512" width="22.42578125" style="55" customWidth="1"/>
    <col min="11513" max="11513" width="10.5703125" style="55" customWidth="1"/>
    <col min="11514" max="11514" width="9.28515625" style="55" bestFit="1" customWidth="1"/>
    <col min="11515" max="11515" width="31.7109375" style="55" customWidth="1"/>
    <col min="11516" max="11516" width="13" style="55" customWidth="1"/>
    <col min="11517" max="11518" width="8.28515625" style="55" customWidth="1"/>
    <col min="11519" max="11519" width="8.85546875" style="55" customWidth="1"/>
    <col min="11520" max="11520" width="7.5703125" style="55" customWidth="1"/>
    <col min="11521" max="11521" width="0" style="55" hidden="1" customWidth="1"/>
    <col min="11522" max="11522" width="13.42578125" style="55" bestFit="1" customWidth="1"/>
    <col min="11523" max="11524" width="13.5703125" style="55" customWidth="1"/>
    <col min="11525" max="11525" width="24.85546875" style="55" customWidth="1"/>
    <col min="11526" max="11526" width="24" style="55" customWidth="1"/>
    <col min="11527" max="11527" width="23.5703125" style="55" customWidth="1"/>
    <col min="11528" max="11528" width="25.140625" style="55" customWidth="1"/>
    <col min="11529" max="11529" width="0" style="55" hidden="1" customWidth="1"/>
    <col min="11530" max="11530" width="13.42578125" style="55" customWidth="1"/>
    <col min="11531" max="11531" width="8.42578125" style="55" customWidth="1"/>
    <col min="11532" max="11532" width="8.85546875" style="55" customWidth="1"/>
    <col min="11533" max="11533" width="8.42578125" style="55" customWidth="1"/>
    <col min="11534" max="11534" width="8.140625" style="55" customWidth="1"/>
    <col min="11535" max="11535" width="14.28515625" style="55" customWidth="1"/>
    <col min="11536" max="11536" width="14.140625" style="55" customWidth="1"/>
    <col min="11537" max="11537" width="15.140625" style="55" customWidth="1"/>
    <col min="11538" max="11538" width="12" style="55" bestFit="1" customWidth="1"/>
    <col min="11539" max="11539" width="14.5703125" style="55" bestFit="1" customWidth="1"/>
    <col min="11540" max="11764" width="11.42578125" style="55"/>
    <col min="11765" max="11765" width="20.85546875" style="55" customWidth="1"/>
    <col min="11766" max="11767" width="0" style="55" hidden="1" customWidth="1"/>
    <col min="11768" max="11768" width="22.42578125" style="55" customWidth="1"/>
    <col min="11769" max="11769" width="10.5703125" style="55" customWidth="1"/>
    <col min="11770" max="11770" width="9.28515625" style="55" bestFit="1" customWidth="1"/>
    <col min="11771" max="11771" width="31.7109375" style="55" customWidth="1"/>
    <col min="11772" max="11772" width="13" style="55" customWidth="1"/>
    <col min="11773" max="11774" width="8.28515625" style="55" customWidth="1"/>
    <col min="11775" max="11775" width="8.85546875" style="55" customWidth="1"/>
    <col min="11776" max="11776" width="7.5703125" style="55" customWidth="1"/>
    <col min="11777" max="11777" width="0" style="55" hidden="1" customWidth="1"/>
    <col min="11778" max="11778" width="13.42578125" style="55" bestFit="1" customWidth="1"/>
    <col min="11779" max="11780" width="13.5703125" style="55" customWidth="1"/>
    <col min="11781" max="11781" width="24.85546875" style="55" customWidth="1"/>
    <col min="11782" max="11782" width="24" style="55" customWidth="1"/>
    <col min="11783" max="11783" width="23.5703125" style="55" customWidth="1"/>
    <col min="11784" max="11784" width="25.140625" style="55" customWidth="1"/>
    <col min="11785" max="11785" width="0" style="55" hidden="1" customWidth="1"/>
    <col min="11786" max="11786" width="13.42578125" style="55" customWidth="1"/>
    <col min="11787" max="11787" width="8.42578125" style="55" customWidth="1"/>
    <col min="11788" max="11788" width="8.85546875" style="55" customWidth="1"/>
    <col min="11789" max="11789" width="8.42578125" style="55" customWidth="1"/>
    <col min="11790" max="11790" width="8.140625" style="55" customWidth="1"/>
    <col min="11791" max="11791" width="14.28515625" style="55" customWidth="1"/>
    <col min="11792" max="11792" width="14.140625" style="55" customWidth="1"/>
    <col min="11793" max="11793" width="15.140625" style="55" customWidth="1"/>
    <col min="11794" max="11794" width="12" style="55" bestFit="1" customWidth="1"/>
    <col min="11795" max="11795" width="14.5703125" style="55" bestFit="1" customWidth="1"/>
    <col min="11796" max="12020" width="11.42578125" style="55"/>
    <col min="12021" max="12021" width="20.85546875" style="55" customWidth="1"/>
    <col min="12022" max="12023" width="0" style="55" hidden="1" customWidth="1"/>
    <col min="12024" max="12024" width="22.42578125" style="55" customWidth="1"/>
    <col min="12025" max="12025" width="10.5703125" style="55" customWidth="1"/>
    <col min="12026" max="12026" width="9.28515625" style="55" bestFit="1" customWidth="1"/>
    <col min="12027" max="12027" width="31.7109375" style="55" customWidth="1"/>
    <col min="12028" max="12028" width="13" style="55" customWidth="1"/>
    <col min="12029" max="12030" width="8.28515625" style="55" customWidth="1"/>
    <col min="12031" max="12031" width="8.85546875" style="55" customWidth="1"/>
    <col min="12032" max="12032" width="7.5703125" style="55" customWidth="1"/>
    <col min="12033" max="12033" width="0" style="55" hidden="1" customWidth="1"/>
    <col min="12034" max="12034" width="13.42578125" style="55" bestFit="1" customWidth="1"/>
    <col min="12035" max="12036" width="13.5703125" style="55" customWidth="1"/>
    <col min="12037" max="12037" width="24.85546875" style="55" customWidth="1"/>
    <col min="12038" max="12038" width="24" style="55" customWidth="1"/>
    <col min="12039" max="12039" width="23.5703125" style="55" customWidth="1"/>
    <col min="12040" max="12040" width="25.140625" style="55" customWidth="1"/>
    <col min="12041" max="12041" width="0" style="55" hidden="1" customWidth="1"/>
    <col min="12042" max="12042" width="13.42578125" style="55" customWidth="1"/>
    <col min="12043" max="12043" width="8.42578125" style="55" customWidth="1"/>
    <col min="12044" max="12044" width="8.85546875" style="55" customWidth="1"/>
    <col min="12045" max="12045" width="8.42578125" style="55" customWidth="1"/>
    <col min="12046" max="12046" width="8.140625" style="55" customWidth="1"/>
    <col min="12047" max="12047" width="14.28515625" style="55" customWidth="1"/>
    <col min="12048" max="12048" width="14.140625" style="55" customWidth="1"/>
    <col min="12049" max="12049" width="15.140625" style="55" customWidth="1"/>
    <col min="12050" max="12050" width="12" style="55" bestFit="1" customWidth="1"/>
    <col min="12051" max="12051" width="14.5703125" style="55" bestFit="1" customWidth="1"/>
    <col min="12052" max="12276" width="11.42578125" style="55"/>
    <col min="12277" max="12277" width="20.85546875" style="55" customWidth="1"/>
    <col min="12278" max="12279" width="0" style="55" hidden="1" customWidth="1"/>
    <col min="12280" max="12280" width="22.42578125" style="55" customWidth="1"/>
    <col min="12281" max="12281" width="10.5703125" style="55" customWidth="1"/>
    <col min="12282" max="12282" width="9.28515625" style="55" bestFit="1" customWidth="1"/>
    <col min="12283" max="12283" width="31.7109375" style="55" customWidth="1"/>
    <col min="12284" max="12284" width="13" style="55" customWidth="1"/>
    <col min="12285" max="12286" width="8.28515625" style="55" customWidth="1"/>
    <col min="12287" max="12287" width="8.85546875" style="55" customWidth="1"/>
    <col min="12288" max="12288" width="7.5703125" style="55" customWidth="1"/>
    <col min="12289" max="12289" width="0" style="55" hidden="1" customWidth="1"/>
    <col min="12290" max="12290" width="13.42578125" style="55" bestFit="1" customWidth="1"/>
    <col min="12291" max="12292" width="13.5703125" style="55" customWidth="1"/>
    <col min="12293" max="12293" width="24.85546875" style="55" customWidth="1"/>
    <col min="12294" max="12294" width="24" style="55" customWidth="1"/>
    <col min="12295" max="12295" width="23.5703125" style="55" customWidth="1"/>
    <col min="12296" max="12296" width="25.140625" style="55" customWidth="1"/>
    <col min="12297" max="12297" width="0" style="55" hidden="1" customWidth="1"/>
    <col min="12298" max="12298" width="13.42578125" style="55" customWidth="1"/>
    <col min="12299" max="12299" width="8.42578125" style="55" customWidth="1"/>
    <col min="12300" max="12300" width="8.85546875" style="55" customWidth="1"/>
    <col min="12301" max="12301" width="8.42578125" style="55" customWidth="1"/>
    <col min="12302" max="12302" width="8.140625" style="55" customWidth="1"/>
    <col min="12303" max="12303" width="14.28515625" style="55" customWidth="1"/>
    <col min="12304" max="12304" width="14.140625" style="55" customWidth="1"/>
    <col min="12305" max="12305" width="15.140625" style="55" customWidth="1"/>
    <col min="12306" max="12306" width="12" style="55" bestFit="1" customWidth="1"/>
    <col min="12307" max="12307" width="14.5703125" style="55" bestFit="1" customWidth="1"/>
    <col min="12308" max="12532" width="11.42578125" style="55"/>
    <col min="12533" max="12533" width="20.85546875" style="55" customWidth="1"/>
    <col min="12534" max="12535" width="0" style="55" hidden="1" customWidth="1"/>
    <col min="12536" max="12536" width="22.42578125" style="55" customWidth="1"/>
    <col min="12537" max="12537" width="10.5703125" style="55" customWidth="1"/>
    <col min="12538" max="12538" width="9.28515625" style="55" bestFit="1" customWidth="1"/>
    <col min="12539" max="12539" width="31.7109375" style="55" customWidth="1"/>
    <col min="12540" max="12540" width="13" style="55" customWidth="1"/>
    <col min="12541" max="12542" width="8.28515625" style="55" customWidth="1"/>
    <col min="12543" max="12543" width="8.85546875" style="55" customWidth="1"/>
    <col min="12544" max="12544" width="7.5703125" style="55" customWidth="1"/>
    <col min="12545" max="12545" width="0" style="55" hidden="1" customWidth="1"/>
    <col min="12546" max="12546" width="13.42578125" style="55" bestFit="1" customWidth="1"/>
    <col min="12547" max="12548" width="13.5703125" style="55" customWidth="1"/>
    <col min="12549" max="12549" width="24.85546875" style="55" customWidth="1"/>
    <col min="12550" max="12550" width="24" style="55" customWidth="1"/>
    <col min="12551" max="12551" width="23.5703125" style="55" customWidth="1"/>
    <col min="12552" max="12552" width="25.140625" style="55" customWidth="1"/>
    <col min="12553" max="12553" width="0" style="55" hidden="1" customWidth="1"/>
    <col min="12554" max="12554" width="13.42578125" style="55" customWidth="1"/>
    <col min="12555" max="12555" width="8.42578125" style="55" customWidth="1"/>
    <col min="12556" max="12556" width="8.85546875" style="55" customWidth="1"/>
    <col min="12557" max="12557" width="8.42578125" style="55" customWidth="1"/>
    <col min="12558" max="12558" width="8.140625" style="55" customWidth="1"/>
    <col min="12559" max="12559" width="14.28515625" style="55" customWidth="1"/>
    <col min="12560" max="12560" width="14.140625" style="55" customWidth="1"/>
    <col min="12561" max="12561" width="15.140625" style="55" customWidth="1"/>
    <col min="12562" max="12562" width="12" style="55" bestFit="1" customWidth="1"/>
    <col min="12563" max="12563" width="14.5703125" style="55" bestFit="1" customWidth="1"/>
    <col min="12564" max="12788" width="11.42578125" style="55"/>
    <col min="12789" max="12789" width="20.85546875" style="55" customWidth="1"/>
    <col min="12790" max="12791" width="0" style="55" hidden="1" customWidth="1"/>
    <col min="12792" max="12792" width="22.42578125" style="55" customWidth="1"/>
    <col min="12793" max="12793" width="10.5703125" style="55" customWidth="1"/>
    <col min="12794" max="12794" width="9.28515625" style="55" bestFit="1" customWidth="1"/>
    <col min="12795" max="12795" width="31.7109375" style="55" customWidth="1"/>
    <col min="12796" max="12796" width="13" style="55" customWidth="1"/>
    <col min="12797" max="12798" width="8.28515625" style="55" customWidth="1"/>
    <col min="12799" max="12799" width="8.85546875" style="55" customWidth="1"/>
    <col min="12800" max="12800" width="7.5703125" style="55" customWidth="1"/>
    <col min="12801" max="12801" width="0" style="55" hidden="1" customWidth="1"/>
    <col min="12802" max="12802" width="13.42578125" style="55" bestFit="1" customWidth="1"/>
    <col min="12803" max="12804" width="13.5703125" style="55" customWidth="1"/>
    <col min="12805" max="12805" width="24.85546875" style="55" customWidth="1"/>
    <col min="12806" max="12806" width="24" style="55" customWidth="1"/>
    <col min="12807" max="12807" width="23.5703125" style="55" customWidth="1"/>
    <col min="12808" max="12808" width="25.140625" style="55" customWidth="1"/>
    <col min="12809" max="12809" width="0" style="55" hidden="1" customWidth="1"/>
    <col min="12810" max="12810" width="13.42578125" style="55" customWidth="1"/>
    <col min="12811" max="12811" width="8.42578125" style="55" customWidth="1"/>
    <col min="12812" max="12812" width="8.85546875" style="55" customWidth="1"/>
    <col min="12813" max="12813" width="8.42578125" style="55" customWidth="1"/>
    <col min="12814" max="12814" width="8.140625" style="55" customWidth="1"/>
    <col min="12815" max="12815" width="14.28515625" style="55" customWidth="1"/>
    <col min="12816" max="12816" width="14.140625" style="55" customWidth="1"/>
    <col min="12817" max="12817" width="15.140625" style="55" customWidth="1"/>
    <col min="12818" max="12818" width="12" style="55" bestFit="1" customWidth="1"/>
    <col min="12819" max="12819" width="14.5703125" style="55" bestFit="1" customWidth="1"/>
    <col min="12820" max="13044" width="11.42578125" style="55"/>
    <col min="13045" max="13045" width="20.85546875" style="55" customWidth="1"/>
    <col min="13046" max="13047" width="0" style="55" hidden="1" customWidth="1"/>
    <col min="13048" max="13048" width="22.42578125" style="55" customWidth="1"/>
    <col min="13049" max="13049" width="10.5703125" style="55" customWidth="1"/>
    <col min="13050" max="13050" width="9.28515625" style="55" bestFit="1" customWidth="1"/>
    <col min="13051" max="13051" width="31.7109375" style="55" customWidth="1"/>
    <col min="13052" max="13052" width="13" style="55" customWidth="1"/>
    <col min="13053" max="13054" width="8.28515625" style="55" customWidth="1"/>
    <col min="13055" max="13055" width="8.85546875" style="55" customWidth="1"/>
    <col min="13056" max="13056" width="7.5703125" style="55" customWidth="1"/>
    <col min="13057" max="13057" width="0" style="55" hidden="1" customWidth="1"/>
    <col min="13058" max="13058" width="13.42578125" style="55" bestFit="1" customWidth="1"/>
    <col min="13059" max="13060" width="13.5703125" style="55" customWidth="1"/>
    <col min="13061" max="13061" width="24.85546875" style="55" customWidth="1"/>
    <col min="13062" max="13062" width="24" style="55" customWidth="1"/>
    <col min="13063" max="13063" width="23.5703125" style="55" customWidth="1"/>
    <col min="13064" max="13064" width="25.140625" style="55" customWidth="1"/>
    <col min="13065" max="13065" width="0" style="55" hidden="1" customWidth="1"/>
    <col min="13066" max="13066" width="13.42578125" style="55" customWidth="1"/>
    <col min="13067" max="13067" width="8.42578125" style="55" customWidth="1"/>
    <col min="13068" max="13068" width="8.85546875" style="55" customWidth="1"/>
    <col min="13069" max="13069" width="8.42578125" style="55" customWidth="1"/>
    <col min="13070" max="13070" width="8.140625" style="55" customWidth="1"/>
    <col min="13071" max="13071" width="14.28515625" style="55" customWidth="1"/>
    <col min="13072" max="13072" width="14.140625" style="55" customWidth="1"/>
    <col min="13073" max="13073" width="15.140625" style="55" customWidth="1"/>
    <col min="13074" max="13074" width="12" style="55" bestFit="1" customWidth="1"/>
    <col min="13075" max="13075" width="14.5703125" style="55" bestFit="1" customWidth="1"/>
    <col min="13076" max="13300" width="11.42578125" style="55"/>
    <col min="13301" max="13301" width="20.85546875" style="55" customWidth="1"/>
    <col min="13302" max="13303" width="0" style="55" hidden="1" customWidth="1"/>
    <col min="13304" max="13304" width="22.42578125" style="55" customWidth="1"/>
    <col min="13305" max="13305" width="10.5703125" style="55" customWidth="1"/>
    <col min="13306" max="13306" width="9.28515625" style="55" bestFit="1" customWidth="1"/>
    <col min="13307" max="13307" width="31.7109375" style="55" customWidth="1"/>
    <col min="13308" max="13308" width="13" style="55" customWidth="1"/>
    <col min="13309" max="13310" width="8.28515625" style="55" customWidth="1"/>
    <col min="13311" max="13311" width="8.85546875" style="55" customWidth="1"/>
    <col min="13312" max="13312" width="7.5703125" style="55" customWidth="1"/>
    <col min="13313" max="13313" width="0" style="55" hidden="1" customWidth="1"/>
    <col min="13314" max="13314" width="13.42578125" style="55" bestFit="1" customWidth="1"/>
    <col min="13315" max="13316" width="13.5703125" style="55" customWidth="1"/>
    <col min="13317" max="13317" width="24.85546875" style="55" customWidth="1"/>
    <col min="13318" max="13318" width="24" style="55" customWidth="1"/>
    <col min="13319" max="13319" width="23.5703125" style="55" customWidth="1"/>
    <col min="13320" max="13320" width="25.140625" style="55" customWidth="1"/>
    <col min="13321" max="13321" width="0" style="55" hidden="1" customWidth="1"/>
    <col min="13322" max="13322" width="13.42578125" style="55" customWidth="1"/>
    <col min="13323" max="13323" width="8.42578125" style="55" customWidth="1"/>
    <col min="13324" max="13324" width="8.85546875" style="55" customWidth="1"/>
    <col min="13325" max="13325" width="8.42578125" style="55" customWidth="1"/>
    <col min="13326" max="13326" width="8.140625" style="55" customWidth="1"/>
    <col min="13327" max="13327" width="14.28515625" style="55" customWidth="1"/>
    <col min="13328" max="13328" width="14.140625" style="55" customWidth="1"/>
    <col min="13329" max="13329" width="15.140625" style="55" customWidth="1"/>
    <col min="13330" max="13330" width="12" style="55" bestFit="1" customWidth="1"/>
    <col min="13331" max="13331" width="14.5703125" style="55" bestFit="1" customWidth="1"/>
    <col min="13332" max="13556" width="11.42578125" style="55"/>
    <col min="13557" max="13557" width="20.85546875" style="55" customWidth="1"/>
    <col min="13558" max="13559" width="0" style="55" hidden="1" customWidth="1"/>
    <col min="13560" max="13560" width="22.42578125" style="55" customWidth="1"/>
    <col min="13561" max="13561" width="10.5703125" style="55" customWidth="1"/>
    <col min="13562" max="13562" width="9.28515625" style="55" bestFit="1" customWidth="1"/>
    <col min="13563" max="13563" width="31.7109375" style="55" customWidth="1"/>
    <col min="13564" max="13564" width="13" style="55" customWidth="1"/>
    <col min="13565" max="13566" width="8.28515625" style="55" customWidth="1"/>
    <col min="13567" max="13567" width="8.85546875" style="55" customWidth="1"/>
    <col min="13568" max="13568" width="7.5703125" style="55" customWidth="1"/>
    <col min="13569" max="13569" width="0" style="55" hidden="1" customWidth="1"/>
    <col min="13570" max="13570" width="13.42578125" style="55" bestFit="1" customWidth="1"/>
    <col min="13571" max="13572" width="13.5703125" style="55" customWidth="1"/>
    <col min="13573" max="13573" width="24.85546875" style="55" customWidth="1"/>
    <col min="13574" max="13574" width="24" style="55" customWidth="1"/>
    <col min="13575" max="13575" width="23.5703125" style="55" customWidth="1"/>
    <col min="13576" max="13576" width="25.140625" style="55" customWidth="1"/>
    <col min="13577" max="13577" width="0" style="55" hidden="1" customWidth="1"/>
    <col min="13578" max="13578" width="13.42578125" style="55" customWidth="1"/>
    <col min="13579" max="13579" width="8.42578125" style="55" customWidth="1"/>
    <col min="13580" max="13580" width="8.85546875" style="55" customWidth="1"/>
    <col min="13581" max="13581" width="8.42578125" style="55" customWidth="1"/>
    <col min="13582" max="13582" width="8.140625" style="55" customWidth="1"/>
    <col min="13583" max="13583" width="14.28515625" style="55" customWidth="1"/>
    <col min="13584" max="13584" width="14.140625" style="55" customWidth="1"/>
    <col min="13585" max="13585" width="15.140625" style="55" customWidth="1"/>
    <col min="13586" max="13586" width="12" style="55" bestFit="1" customWidth="1"/>
    <col min="13587" max="13587" width="14.5703125" style="55" bestFit="1" customWidth="1"/>
    <col min="13588" max="13812" width="11.42578125" style="55"/>
    <col min="13813" max="13813" width="20.85546875" style="55" customWidth="1"/>
    <col min="13814" max="13815" width="0" style="55" hidden="1" customWidth="1"/>
    <col min="13816" max="13816" width="22.42578125" style="55" customWidth="1"/>
    <col min="13817" max="13817" width="10.5703125" style="55" customWidth="1"/>
    <col min="13818" max="13818" width="9.28515625" style="55" bestFit="1" customWidth="1"/>
    <col min="13819" max="13819" width="31.7109375" style="55" customWidth="1"/>
    <col min="13820" max="13820" width="13" style="55" customWidth="1"/>
    <col min="13821" max="13822" width="8.28515625" style="55" customWidth="1"/>
    <col min="13823" max="13823" width="8.85546875" style="55" customWidth="1"/>
    <col min="13824" max="13824" width="7.5703125" style="55" customWidth="1"/>
    <col min="13825" max="13825" width="0" style="55" hidden="1" customWidth="1"/>
    <col min="13826" max="13826" width="13.42578125" style="55" bestFit="1" customWidth="1"/>
    <col min="13827" max="13828" width="13.5703125" style="55" customWidth="1"/>
    <col min="13829" max="13829" width="24.85546875" style="55" customWidth="1"/>
    <col min="13830" max="13830" width="24" style="55" customWidth="1"/>
    <col min="13831" max="13831" width="23.5703125" style="55" customWidth="1"/>
    <col min="13832" max="13832" width="25.140625" style="55" customWidth="1"/>
    <col min="13833" max="13833" width="0" style="55" hidden="1" customWidth="1"/>
    <col min="13834" max="13834" width="13.42578125" style="55" customWidth="1"/>
    <col min="13835" max="13835" width="8.42578125" style="55" customWidth="1"/>
    <col min="13836" max="13836" width="8.85546875" style="55" customWidth="1"/>
    <col min="13837" max="13837" width="8.42578125" style="55" customWidth="1"/>
    <col min="13838" max="13838" width="8.140625" style="55" customWidth="1"/>
    <col min="13839" max="13839" width="14.28515625" style="55" customWidth="1"/>
    <col min="13840" max="13840" width="14.140625" style="55" customWidth="1"/>
    <col min="13841" max="13841" width="15.140625" style="55" customWidth="1"/>
    <col min="13842" max="13842" width="12" style="55" bestFit="1" customWidth="1"/>
    <col min="13843" max="13843" width="14.5703125" style="55" bestFit="1" customWidth="1"/>
    <col min="13844" max="14068" width="11.42578125" style="55"/>
    <col min="14069" max="14069" width="20.85546875" style="55" customWidth="1"/>
    <col min="14070" max="14071" width="0" style="55" hidden="1" customWidth="1"/>
    <col min="14072" max="14072" width="22.42578125" style="55" customWidth="1"/>
    <col min="14073" max="14073" width="10.5703125" style="55" customWidth="1"/>
    <col min="14074" max="14074" width="9.28515625" style="55" bestFit="1" customWidth="1"/>
    <col min="14075" max="14075" width="31.7109375" style="55" customWidth="1"/>
    <col min="14076" max="14076" width="13" style="55" customWidth="1"/>
    <col min="14077" max="14078" width="8.28515625" style="55" customWidth="1"/>
    <col min="14079" max="14079" width="8.85546875" style="55" customWidth="1"/>
    <col min="14080" max="14080" width="7.5703125" style="55" customWidth="1"/>
    <col min="14081" max="14081" width="0" style="55" hidden="1" customWidth="1"/>
    <col min="14082" max="14082" width="13.42578125" style="55" bestFit="1" customWidth="1"/>
    <col min="14083" max="14084" width="13.5703125" style="55" customWidth="1"/>
    <col min="14085" max="14085" width="24.85546875" style="55" customWidth="1"/>
    <col min="14086" max="14086" width="24" style="55" customWidth="1"/>
    <col min="14087" max="14087" width="23.5703125" style="55" customWidth="1"/>
    <col min="14088" max="14088" width="25.140625" style="55" customWidth="1"/>
    <col min="14089" max="14089" width="0" style="55" hidden="1" customWidth="1"/>
    <col min="14090" max="14090" width="13.42578125" style="55" customWidth="1"/>
    <col min="14091" max="14091" width="8.42578125" style="55" customWidth="1"/>
    <col min="14092" max="14092" width="8.85546875" style="55" customWidth="1"/>
    <col min="14093" max="14093" width="8.42578125" style="55" customWidth="1"/>
    <col min="14094" max="14094" width="8.140625" style="55" customWidth="1"/>
    <col min="14095" max="14095" width="14.28515625" style="55" customWidth="1"/>
    <col min="14096" max="14096" width="14.140625" style="55" customWidth="1"/>
    <col min="14097" max="14097" width="15.140625" style="55" customWidth="1"/>
    <col min="14098" max="14098" width="12" style="55" bestFit="1" customWidth="1"/>
    <col min="14099" max="14099" width="14.5703125" style="55" bestFit="1" customWidth="1"/>
    <col min="14100" max="14324" width="11.42578125" style="55"/>
    <col min="14325" max="14325" width="20.85546875" style="55" customWidth="1"/>
    <col min="14326" max="14327" width="0" style="55" hidden="1" customWidth="1"/>
    <col min="14328" max="14328" width="22.42578125" style="55" customWidth="1"/>
    <col min="14329" max="14329" width="10.5703125" style="55" customWidth="1"/>
    <col min="14330" max="14330" width="9.28515625" style="55" bestFit="1" customWidth="1"/>
    <col min="14331" max="14331" width="31.7109375" style="55" customWidth="1"/>
    <col min="14332" max="14332" width="13" style="55" customWidth="1"/>
    <col min="14333" max="14334" width="8.28515625" style="55" customWidth="1"/>
    <col min="14335" max="14335" width="8.85546875" style="55" customWidth="1"/>
    <col min="14336" max="14336" width="7.5703125" style="55" customWidth="1"/>
    <col min="14337" max="14337" width="0" style="55" hidden="1" customWidth="1"/>
    <col min="14338" max="14338" width="13.42578125" style="55" bestFit="1" customWidth="1"/>
    <col min="14339" max="14340" width="13.5703125" style="55" customWidth="1"/>
    <col min="14341" max="14341" width="24.85546875" style="55" customWidth="1"/>
    <col min="14342" max="14342" width="24" style="55" customWidth="1"/>
    <col min="14343" max="14343" width="23.5703125" style="55" customWidth="1"/>
    <col min="14344" max="14344" width="25.140625" style="55" customWidth="1"/>
    <col min="14345" max="14345" width="0" style="55" hidden="1" customWidth="1"/>
    <col min="14346" max="14346" width="13.42578125" style="55" customWidth="1"/>
    <col min="14347" max="14347" width="8.42578125" style="55" customWidth="1"/>
    <col min="14348" max="14348" width="8.85546875" style="55" customWidth="1"/>
    <col min="14349" max="14349" width="8.42578125" style="55" customWidth="1"/>
    <col min="14350" max="14350" width="8.140625" style="55" customWidth="1"/>
    <col min="14351" max="14351" width="14.28515625" style="55" customWidth="1"/>
    <col min="14352" max="14352" width="14.140625" style="55" customWidth="1"/>
    <col min="14353" max="14353" width="15.140625" style="55" customWidth="1"/>
    <col min="14354" max="14354" width="12" style="55" bestFit="1" customWidth="1"/>
    <col min="14355" max="14355" width="14.5703125" style="55" bestFit="1" customWidth="1"/>
    <col min="14356" max="14580" width="11.42578125" style="55"/>
    <col min="14581" max="14581" width="20.85546875" style="55" customWidth="1"/>
    <col min="14582" max="14583" width="0" style="55" hidden="1" customWidth="1"/>
    <col min="14584" max="14584" width="22.42578125" style="55" customWidth="1"/>
    <col min="14585" max="14585" width="10.5703125" style="55" customWidth="1"/>
    <col min="14586" max="14586" width="9.28515625" style="55" bestFit="1" customWidth="1"/>
    <col min="14587" max="14587" width="31.7109375" style="55" customWidth="1"/>
    <col min="14588" max="14588" width="13" style="55" customWidth="1"/>
    <col min="14589" max="14590" width="8.28515625" style="55" customWidth="1"/>
    <col min="14591" max="14591" width="8.85546875" style="55" customWidth="1"/>
    <col min="14592" max="14592" width="7.5703125" style="55" customWidth="1"/>
    <col min="14593" max="14593" width="0" style="55" hidden="1" customWidth="1"/>
    <col min="14594" max="14594" width="13.42578125" style="55" bestFit="1" customWidth="1"/>
    <col min="14595" max="14596" width="13.5703125" style="55" customWidth="1"/>
    <col min="14597" max="14597" width="24.85546875" style="55" customWidth="1"/>
    <col min="14598" max="14598" width="24" style="55" customWidth="1"/>
    <col min="14599" max="14599" width="23.5703125" style="55" customWidth="1"/>
    <col min="14600" max="14600" width="25.140625" style="55" customWidth="1"/>
    <col min="14601" max="14601" width="0" style="55" hidden="1" customWidth="1"/>
    <col min="14602" max="14602" width="13.42578125" style="55" customWidth="1"/>
    <col min="14603" max="14603" width="8.42578125" style="55" customWidth="1"/>
    <col min="14604" max="14604" width="8.85546875" style="55" customWidth="1"/>
    <col min="14605" max="14605" width="8.42578125" style="55" customWidth="1"/>
    <col min="14606" max="14606" width="8.140625" style="55" customWidth="1"/>
    <col min="14607" max="14607" width="14.28515625" style="55" customWidth="1"/>
    <col min="14608" max="14608" width="14.140625" style="55" customWidth="1"/>
    <col min="14609" max="14609" width="15.140625" style="55" customWidth="1"/>
    <col min="14610" max="14610" width="12" style="55" bestFit="1" customWidth="1"/>
    <col min="14611" max="14611" width="14.5703125" style="55" bestFit="1" customWidth="1"/>
    <col min="14612" max="14836" width="11.42578125" style="55"/>
    <col min="14837" max="14837" width="20.85546875" style="55" customWidth="1"/>
    <col min="14838" max="14839" width="0" style="55" hidden="1" customWidth="1"/>
    <col min="14840" max="14840" width="22.42578125" style="55" customWidth="1"/>
    <col min="14841" max="14841" width="10.5703125" style="55" customWidth="1"/>
    <col min="14842" max="14842" width="9.28515625" style="55" bestFit="1" customWidth="1"/>
    <col min="14843" max="14843" width="31.7109375" style="55" customWidth="1"/>
    <col min="14844" max="14844" width="13" style="55" customWidth="1"/>
    <col min="14845" max="14846" width="8.28515625" style="55" customWidth="1"/>
    <col min="14847" max="14847" width="8.85546875" style="55" customWidth="1"/>
    <col min="14848" max="14848" width="7.5703125" style="55" customWidth="1"/>
    <col min="14849" max="14849" width="0" style="55" hidden="1" customWidth="1"/>
    <col min="14850" max="14850" width="13.42578125" style="55" bestFit="1" customWidth="1"/>
    <col min="14851" max="14852" width="13.5703125" style="55" customWidth="1"/>
    <col min="14853" max="14853" width="24.85546875" style="55" customWidth="1"/>
    <col min="14854" max="14854" width="24" style="55" customWidth="1"/>
    <col min="14855" max="14855" width="23.5703125" style="55" customWidth="1"/>
    <col min="14856" max="14856" width="25.140625" style="55" customWidth="1"/>
    <col min="14857" max="14857" width="0" style="55" hidden="1" customWidth="1"/>
    <col min="14858" max="14858" width="13.42578125" style="55" customWidth="1"/>
    <col min="14859" max="14859" width="8.42578125" style="55" customWidth="1"/>
    <col min="14860" max="14860" width="8.85546875" style="55" customWidth="1"/>
    <col min="14861" max="14861" width="8.42578125" style="55" customWidth="1"/>
    <col min="14862" max="14862" width="8.140625" style="55" customWidth="1"/>
    <col min="14863" max="14863" width="14.28515625" style="55" customWidth="1"/>
    <col min="14864" max="14864" width="14.140625" style="55" customWidth="1"/>
    <col min="14865" max="14865" width="15.140625" style="55" customWidth="1"/>
    <col min="14866" max="14866" width="12" style="55" bestFit="1" customWidth="1"/>
    <col min="14867" max="14867" width="14.5703125" style="55" bestFit="1" customWidth="1"/>
    <col min="14868" max="15092" width="11.42578125" style="55"/>
    <col min="15093" max="15093" width="20.85546875" style="55" customWidth="1"/>
    <col min="15094" max="15095" width="0" style="55" hidden="1" customWidth="1"/>
    <col min="15096" max="15096" width="22.42578125" style="55" customWidth="1"/>
    <col min="15097" max="15097" width="10.5703125" style="55" customWidth="1"/>
    <col min="15098" max="15098" width="9.28515625" style="55" bestFit="1" customWidth="1"/>
    <col min="15099" max="15099" width="31.7109375" style="55" customWidth="1"/>
    <col min="15100" max="15100" width="13" style="55" customWidth="1"/>
    <col min="15101" max="15102" width="8.28515625" style="55" customWidth="1"/>
    <col min="15103" max="15103" width="8.85546875" style="55" customWidth="1"/>
    <col min="15104" max="15104" width="7.5703125" style="55" customWidth="1"/>
    <col min="15105" max="15105" width="0" style="55" hidden="1" customWidth="1"/>
    <col min="15106" max="15106" width="13.42578125" style="55" bestFit="1" customWidth="1"/>
    <col min="15107" max="15108" width="13.5703125" style="55" customWidth="1"/>
    <col min="15109" max="15109" width="24.85546875" style="55" customWidth="1"/>
    <col min="15110" max="15110" width="24" style="55" customWidth="1"/>
    <col min="15111" max="15111" width="23.5703125" style="55" customWidth="1"/>
    <col min="15112" max="15112" width="25.140625" style="55" customWidth="1"/>
    <col min="15113" max="15113" width="0" style="55" hidden="1" customWidth="1"/>
    <col min="15114" max="15114" width="13.42578125" style="55" customWidth="1"/>
    <col min="15115" max="15115" width="8.42578125" style="55" customWidth="1"/>
    <col min="15116" max="15116" width="8.85546875" style="55" customWidth="1"/>
    <col min="15117" max="15117" width="8.42578125" style="55" customWidth="1"/>
    <col min="15118" max="15118" width="8.140625" style="55" customWidth="1"/>
    <col min="15119" max="15119" width="14.28515625" style="55" customWidth="1"/>
    <col min="15120" max="15120" width="14.140625" style="55" customWidth="1"/>
    <col min="15121" max="15121" width="15.140625" style="55" customWidth="1"/>
    <col min="15122" max="15122" width="12" style="55" bestFit="1" customWidth="1"/>
    <col min="15123" max="15123" width="14.5703125" style="55" bestFit="1" customWidth="1"/>
    <col min="15124" max="15348" width="11.42578125" style="55"/>
    <col min="15349" max="15349" width="20.85546875" style="55" customWidth="1"/>
    <col min="15350" max="15351" width="0" style="55" hidden="1" customWidth="1"/>
    <col min="15352" max="15352" width="22.42578125" style="55" customWidth="1"/>
    <col min="15353" max="15353" width="10.5703125" style="55" customWidth="1"/>
    <col min="15354" max="15354" width="9.28515625" style="55" bestFit="1" customWidth="1"/>
    <col min="15355" max="15355" width="31.7109375" style="55" customWidth="1"/>
    <col min="15356" max="15356" width="13" style="55" customWidth="1"/>
    <col min="15357" max="15358" width="8.28515625" style="55" customWidth="1"/>
    <col min="15359" max="15359" width="8.85546875" style="55" customWidth="1"/>
    <col min="15360" max="15360" width="7.5703125" style="55" customWidth="1"/>
    <col min="15361" max="15361" width="0" style="55" hidden="1" customWidth="1"/>
    <col min="15362" max="15362" width="13.42578125" style="55" bestFit="1" customWidth="1"/>
    <col min="15363" max="15364" width="13.5703125" style="55" customWidth="1"/>
    <col min="15365" max="15365" width="24.85546875" style="55" customWidth="1"/>
    <col min="15366" max="15366" width="24" style="55" customWidth="1"/>
    <col min="15367" max="15367" width="23.5703125" style="55" customWidth="1"/>
    <col min="15368" max="15368" width="25.140625" style="55" customWidth="1"/>
    <col min="15369" max="15369" width="0" style="55" hidden="1" customWidth="1"/>
    <col min="15370" max="15370" width="13.42578125" style="55" customWidth="1"/>
    <col min="15371" max="15371" width="8.42578125" style="55" customWidth="1"/>
    <col min="15372" max="15372" width="8.85546875" style="55" customWidth="1"/>
    <col min="15373" max="15373" width="8.42578125" style="55" customWidth="1"/>
    <col min="15374" max="15374" width="8.140625" style="55" customWidth="1"/>
    <col min="15375" max="15375" width="14.28515625" style="55" customWidth="1"/>
    <col min="15376" max="15376" width="14.140625" style="55" customWidth="1"/>
    <col min="15377" max="15377" width="15.140625" style="55" customWidth="1"/>
    <col min="15378" max="15378" width="12" style="55" bestFit="1" customWidth="1"/>
    <col min="15379" max="15379" width="14.5703125" style="55" bestFit="1" customWidth="1"/>
    <col min="15380" max="15604" width="11.42578125" style="55"/>
    <col min="15605" max="15605" width="20.85546875" style="55" customWidth="1"/>
    <col min="15606" max="15607" width="0" style="55" hidden="1" customWidth="1"/>
    <col min="15608" max="15608" width="22.42578125" style="55" customWidth="1"/>
    <col min="15609" max="15609" width="10.5703125" style="55" customWidth="1"/>
    <col min="15610" max="15610" width="9.28515625" style="55" bestFit="1" customWidth="1"/>
    <col min="15611" max="15611" width="31.7109375" style="55" customWidth="1"/>
    <col min="15612" max="15612" width="13" style="55" customWidth="1"/>
    <col min="15613" max="15614" width="8.28515625" style="55" customWidth="1"/>
    <col min="15615" max="15615" width="8.85546875" style="55" customWidth="1"/>
    <col min="15616" max="15616" width="7.5703125" style="55" customWidth="1"/>
    <col min="15617" max="15617" width="0" style="55" hidden="1" customWidth="1"/>
    <col min="15618" max="15618" width="13.42578125" style="55" bestFit="1" customWidth="1"/>
    <col min="15619" max="15620" width="13.5703125" style="55" customWidth="1"/>
    <col min="15621" max="15621" width="24.85546875" style="55" customWidth="1"/>
    <col min="15622" max="15622" width="24" style="55" customWidth="1"/>
    <col min="15623" max="15623" width="23.5703125" style="55" customWidth="1"/>
    <col min="15624" max="15624" width="25.140625" style="55" customWidth="1"/>
    <col min="15625" max="15625" width="0" style="55" hidden="1" customWidth="1"/>
    <col min="15626" max="15626" width="13.42578125" style="55" customWidth="1"/>
    <col min="15627" max="15627" width="8.42578125" style="55" customWidth="1"/>
    <col min="15628" max="15628" width="8.85546875" style="55" customWidth="1"/>
    <col min="15629" max="15629" width="8.42578125" style="55" customWidth="1"/>
    <col min="15630" max="15630" width="8.140625" style="55" customWidth="1"/>
    <col min="15631" max="15631" width="14.28515625" style="55" customWidth="1"/>
    <col min="15632" max="15632" width="14.140625" style="55" customWidth="1"/>
    <col min="15633" max="15633" width="15.140625" style="55" customWidth="1"/>
    <col min="15634" max="15634" width="12" style="55" bestFit="1" customWidth="1"/>
    <col min="15635" max="15635" width="14.5703125" style="55" bestFit="1" customWidth="1"/>
    <col min="15636" max="15860" width="11.42578125" style="55"/>
    <col min="15861" max="15861" width="20.85546875" style="55" customWidth="1"/>
    <col min="15862" max="15863" width="0" style="55" hidden="1" customWidth="1"/>
    <col min="15864" max="15864" width="22.42578125" style="55" customWidth="1"/>
    <col min="15865" max="15865" width="10.5703125" style="55" customWidth="1"/>
    <col min="15866" max="15866" width="9.28515625" style="55" bestFit="1" customWidth="1"/>
    <col min="15867" max="15867" width="31.7109375" style="55" customWidth="1"/>
    <col min="15868" max="15868" width="13" style="55" customWidth="1"/>
    <col min="15869" max="15870" width="8.28515625" style="55" customWidth="1"/>
    <col min="15871" max="15871" width="8.85546875" style="55" customWidth="1"/>
    <col min="15872" max="15872" width="7.5703125" style="55" customWidth="1"/>
    <col min="15873" max="15873" width="0" style="55" hidden="1" customWidth="1"/>
    <col min="15874" max="15874" width="13.42578125" style="55" bestFit="1" customWidth="1"/>
    <col min="15875" max="15876" width="13.5703125" style="55" customWidth="1"/>
    <col min="15877" max="15877" width="24.85546875" style="55" customWidth="1"/>
    <col min="15878" max="15878" width="24" style="55" customWidth="1"/>
    <col min="15879" max="15879" width="23.5703125" style="55" customWidth="1"/>
    <col min="15880" max="15880" width="25.140625" style="55" customWidth="1"/>
    <col min="15881" max="15881" width="0" style="55" hidden="1" customWidth="1"/>
    <col min="15882" max="15882" width="13.42578125" style="55" customWidth="1"/>
    <col min="15883" max="15883" width="8.42578125" style="55" customWidth="1"/>
    <col min="15884" max="15884" width="8.85546875" style="55" customWidth="1"/>
    <col min="15885" max="15885" width="8.42578125" style="55" customWidth="1"/>
    <col min="15886" max="15886" width="8.140625" style="55" customWidth="1"/>
    <col min="15887" max="15887" width="14.28515625" style="55" customWidth="1"/>
    <col min="15888" max="15888" width="14.140625" style="55" customWidth="1"/>
    <col min="15889" max="15889" width="15.140625" style="55" customWidth="1"/>
    <col min="15890" max="15890" width="12" style="55" bestFit="1" customWidth="1"/>
    <col min="15891" max="15891" width="14.5703125" style="55" bestFit="1" customWidth="1"/>
    <col min="15892" max="16116" width="11.42578125" style="55"/>
    <col min="16117" max="16117" width="20.85546875" style="55" customWidth="1"/>
    <col min="16118" max="16119" width="0" style="55" hidden="1" customWidth="1"/>
    <col min="16120" max="16120" width="22.42578125" style="55" customWidth="1"/>
    <col min="16121" max="16121" width="10.5703125" style="55" customWidth="1"/>
    <col min="16122" max="16122" width="9.28515625" style="55" bestFit="1" customWidth="1"/>
    <col min="16123" max="16123" width="31.7109375" style="55" customWidth="1"/>
    <col min="16124" max="16124" width="13" style="55" customWidth="1"/>
    <col min="16125" max="16126" width="8.28515625" style="55" customWidth="1"/>
    <col min="16127" max="16127" width="8.85546875" style="55" customWidth="1"/>
    <col min="16128" max="16128" width="7.5703125" style="55" customWidth="1"/>
    <col min="16129" max="16129" width="0" style="55" hidden="1" customWidth="1"/>
    <col min="16130" max="16130" width="13.42578125" style="55" bestFit="1" customWidth="1"/>
    <col min="16131" max="16132" width="13.5703125" style="55" customWidth="1"/>
    <col min="16133" max="16133" width="24.85546875" style="55" customWidth="1"/>
    <col min="16134" max="16134" width="24" style="55" customWidth="1"/>
    <col min="16135" max="16135" width="23.5703125" style="55" customWidth="1"/>
    <col min="16136" max="16136" width="25.140625" style="55" customWidth="1"/>
    <col min="16137" max="16137" width="0" style="55" hidden="1" customWidth="1"/>
    <col min="16138" max="16138" width="13.42578125" style="55" customWidth="1"/>
    <col min="16139" max="16139" width="8.42578125" style="55" customWidth="1"/>
    <col min="16140" max="16140" width="8.85546875" style="55" customWidth="1"/>
    <col min="16141" max="16141" width="8.42578125" style="55" customWidth="1"/>
    <col min="16142" max="16142" width="8.140625" style="55" customWidth="1"/>
    <col min="16143" max="16143" width="14.28515625" style="55" customWidth="1"/>
    <col min="16144" max="16144" width="14.140625" style="55" customWidth="1"/>
    <col min="16145" max="16145" width="15.140625" style="55" customWidth="1"/>
    <col min="16146" max="16146" width="12" style="55" bestFit="1" customWidth="1"/>
    <col min="16147" max="16147" width="14.5703125" style="55" bestFit="1" customWidth="1"/>
    <col min="16148" max="16384" width="11.42578125" style="55"/>
  </cols>
  <sheetData>
    <row r="1" spans="1:18" ht="18" x14ac:dyDescent="0.25">
      <c r="A1" s="52" t="s">
        <v>76</v>
      </c>
      <c r="B1" s="52"/>
      <c r="C1" s="52"/>
      <c r="D1" s="53"/>
      <c r="E1" s="53"/>
      <c r="F1" s="133"/>
      <c r="G1" s="53"/>
      <c r="H1" s="53"/>
    </row>
    <row r="2" spans="1:18" ht="18" x14ac:dyDescent="0.25">
      <c r="A2" s="52" t="s">
        <v>3</v>
      </c>
      <c r="B2" s="52"/>
      <c r="C2" s="52"/>
      <c r="D2" s="53"/>
      <c r="E2" s="53"/>
      <c r="F2" s="133"/>
      <c r="G2" s="53"/>
      <c r="H2" s="53"/>
    </row>
    <row r="3" spans="1:18" ht="18" x14ac:dyDescent="0.25">
      <c r="A3" s="292">
        <v>2020</v>
      </c>
      <c r="B3" s="292"/>
      <c r="C3" s="292"/>
      <c r="D3" s="292"/>
      <c r="E3" s="292"/>
      <c r="F3" s="292"/>
      <c r="G3" s="292"/>
      <c r="H3" s="292"/>
      <c r="K3" s="55"/>
    </row>
    <row r="4" spans="1:18" ht="18" x14ac:dyDescent="0.25">
      <c r="A4" s="61" t="s">
        <v>77</v>
      </c>
      <c r="B4" s="61"/>
      <c r="C4" s="61"/>
      <c r="D4" s="61"/>
      <c r="E4" s="61"/>
      <c r="F4" s="178"/>
      <c r="G4" s="61"/>
      <c r="H4" s="61"/>
    </row>
    <row r="5" spans="1:18" s="49" customFormat="1" ht="18" x14ac:dyDescent="0.25">
      <c r="A5" s="240" t="s">
        <v>283</v>
      </c>
      <c r="B5" s="240"/>
      <c r="C5" s="240"/>
      <c r="D5" s="240"/>
      <c r="E5" s="240"/>
      <c r="F5" s="240"/>
      <c r="G5" s="240"/>
      <c r="H5" s="240"/>
      <c r="K5" s="60"/>
      <c r="L5" s="60"/>
      <c r="M5" s="60"/>
    </row>
    <row r="6" spans="1:18" ht="11.25" customHeight="1" x14ac:dyDescent="0.25">
      <c r="A6" s="61"/>
      <c r="B6" s="61"/>
      <c r="C6" s="61"/>
      <c r="D6" s="61"/>
      <c r="E6" s="61"/>
      <c r="F6" s="178"/>
      <c r="G6" s="61"/>
      <c r="H6" s="61"/>
    </row>
    <row r="7" spans="1:18" s="66" customFormat="1" ht="15.75" x14ac:dyDescent="0.25">
      <c r="A7" s="137" t="s">
        <v>284</v>
      </c>
      <c r="B7" s="137"/>
      <c r="C7" s="137"/>
      <c r="F7" s="179"/>
      <c r="K7" s="142"/>
      <c r="L7" s="142"/>
      <c r="M7" s="142"/>
    </row>
    <row r="8" spans="1:18" s="66" customFormat="1" ht="15.75" x14ac:dyDescent="0.25">
      <c r="A8" s="137"/>
      <c r="B8" s="137"/>
      <c r="C8" s="137"/>
      <c r="F8" s="179"/>
      <c r="K8" s="142"/>
      <c r="L8" s="142"/>
      <c r="M8" s="142"/>
    </row>
    <row r="9" spans="1:18" s="66" customFormat="1" ht="15.75" x14ac:dyDescent="0.25">
      <c r="A9" s="137" t="s">
        <v>285</v>
      </c>
      <c r="B9" s="137"/>
      <c r="C9" s="137"/>
      <c r="F9" s="179"/>
      <c r="K9" s="142"/>
      <c r="L9" s="142"/>
      <c r="M9" s="142"/>
    </row>
    <row r="10" spans="1:18" s="66" customFormat="1" ht="16.5" thickBot="1" x14ac:dyDescent="0.3">
      <c r="A10" s="140"/>
      <c r="B10" s="140"/>
      <c r="C10" s="140"/>
      <c r="F10" s="179"/>
      <c r="K10" s="142"/>
      <c r="L10" s="142"/>
      <c r="M10" s="142"/>
    </row>
    <row r="11" spans="1:18" s="66" customFormat="1" ht="28.5" customHeight="1" thickBot="1" x14ac:dyDescent="0.25">
      <c r="A11" s="64" t="s">
        <v>81</v>
      </c>
      <c r="B11" s="125"/>
      <c r="C11" s="125"/>
      <c r="D11" s="285" t="s">
        <v>186</v>
      </c>
      <c r="E11" s="242"/>
      <c r="F11" s="242"/>
      <c r="G11" s="242"/>
      <c r="H11" s="242"/>
      <c r="I11" s="242"/>
      <c r="J11" s="242"/>
      <c r="K11" s="242"/>
      <c r="L11" s="242"/>
      <c r="M11" s="242"/>
      <c r="N11" s="242"/>
      <c r="O11" s="242"/>
      <c r="P11" s="242"/>
      <c r="Q11" s="242"/>
      <c r="R11" s="243"/>
    </row>
    <row r="12" spans="1:18" s="67" customFormat="1" ht="31.5" customHeight="1" thickBot="1" x14ac:dyDescent="0.25">
      <c r="A12" s="252" t="s">
        <v>83</v>
      </c>
      <c r="B12" s="252" t="s">
        <v>84</v>
      </c>
      <c r="C12" s="252" t="s">
        <v>85</v>
      </c>
      <c r="D12" s="247" t="s">
        <v>86</v>
      </c>
      <c r="E12" s="261" t="s">
        <v>87</v>
      </c>
      <c r="F12" s="262"/>
      <c r="G12" s="263"/>
      <c r="H12" s="267" t="s">
        <v>88</v>
      </c>
      <c r="I12" s="244" t="s">
        <v>89</v>
      </c>
      <c r="J12" s="245"/>
      <c r="K12" s="245"/>
      <c r="L12" s="245"/>
      <c r="M12" s="246"/>
      <c r="N12" s="247" t="s">
        <v>90</v>
      </c>
      <c r="O12" s="283" t="s">
        <v>286</v>
      </c>
      <c r="P12" s="294" t="s">
        <v>287</v>
      </c>
      <c r="Q12" s="250" t="s">
        <v>92</v>
      </c>
      <c r="R12" s="251"/>
    </row>
    <row r="13" spans="1:18" s="67" customFormat="1" ht="21" customHeight="1" thickBot="1" x14ac:dyDescent="0.25">
      <c r="A13" s="253"/>
      <c r="B13" s="257"/>
      <c r="C13" s="257"/>
      <c r="D13" s="248"/>
      <c r="E13" s="264"/>
      <c r="F13" s="265"/>
      <c r="G13" s="266"/>
      <c r="H13" s="268"/>
      <c r="I13" s="279" t="s">
        <v>99</v>
      </c>
      <c r="J13" s="118" t="s">
        <v>94</v>
      </c>
      <c r="K13" s="279" t="s">
        <v>100</v>
      </c>
      <c r="L13" s="118" t="s">
        <v>94</v>
      </c>
      <c r="M13" s="281" t="s">
        <v>96</v>
      </c>
      <c r="N13" s="248"/>
      <c r="O13" s="293"/>
      <c r="P13" s="295" t="s">
        <v>287</v>
      </c>
      <c r="Q13" s="283" t="s">
        <v>97</v>
      </c>
      <c r="R13" s="283" t="s">
        <v>98</v>
      </c>
    </row>
    <row r="14" spans="1:18" s="67" customFormat="1" ht="37.5" customHeight="1" thickBot="1" x14ac:dyDescent="0.3">
      <c r="A14" s="68" t="s">
        <v>101</v>
      </c>
      <c r="B14" s="253"/>
      <c r="C14" s="253"/>
      <c r="D14" s="249"/>
      <c r="E14" s="119" t="s">
        <v>102</v>
      </c>
      <c r="F14" s="120" t="s">
        <v>103</v>
      </c>
      <c r="G14" s="121" t="s">
        <v>104</v>
      </c>
      <c r="H14" s="269"/>
      <c r="I14" s="280" t="s">
        <v>105</v>
      </c>
      <c r="J14" s="122"/>
      <c r="K14" s="280" t="s">
        <v>105</v>
      </c>
      <c r="L14" s="122"/>
      <c r="M14" s="282"/>
      <c r="N14" s="249"/>
      <c r="O14" s="284"/>
      <c r="P14" s="296"/>
      <c r="Q14" s="284"/>
      <c r="R14" s="284"/>
    </row>
    <row r="15" spans="1:18" s="79" customFormat="1" ht="105" customHeight="1" x14ac:dyDescent="0.25">
      <c r="A15" s="180" t="s">
        <v>26</v>
      </c>
      <c r="B15" s="180"/>
      <c r="C15" s="153"/>
      <c r="D15" s="82" t="s">
        <v>112</v>
      </c>
      <c r="E15" s="101" t="s">
        <v>107</v>
      </c>
      <c r="F15" s="83">
        <v>44</v>
      </c>
      <c r="G15" s="97" t="s">
        <v>288</v>
      </c>
      <c r="H15" s="97" t="s">
        <v>289</v>
      </c>
      <c r="I15" s="75">
        <v>50</v>
      </c>
      <c r="J15" s="123">
        <v>0.5</v>
      </c>
      <c r="K15" s="75">
        <v>50</v>
      </c>
      <c r="L15" s="123">
        <v>0.5</v>
      </c>
      <c r="M15" s="181">
        <v>1</v>
      </c>
      <c r="N15" s="87" t="s">
        <v>159</v>
      </c>
      <c r="O15" s="182" t="s">
        <v>290</v>
      </c>
      <c r="P15" s="182" t="s">
        <v>291</v>
      </c>
      <c r="Q15" s="145">
        <v>22500000</v>
      </c>
      <c r="R15" s="177">
        <v>22500000</v>
      </c>
    </row>
    <row r="16" spans="1:18" s="79" customFormat="1" ht="117.75" customHeight="1" x14ac:dyDescent="0.25">
      <c r="A16" s="180" t="s">
        <v>34</v>
      </c>
      <c r="B16" s="180"/>
      <c r="C16" s="69"/>
      <c r="D16" s="87" t="s">
        <v>200</v>
      </c>
      <c r="E16" s="101" t="s">
        <v>117</v>
      </c>
      <c r="F16" s="83">
        <v>45</v>
      </c>
      <c r="G16" s="100" t="s">
        <v>292</v>
      </c>
      <c r="H16" s="150" t="s">
        <v>202</v>
      </c>
      <c r="I16" s="83">
        <v>50</v>
      </c>
      <c r="J16" s="123">
        <v>0.5</v>
      </c>
      <c r="K16" s="83">
        <v>50</v>
      </c>
      <c r="L16" s="123">
        <v>0.5</v>
      </c>
      <c r="M16" s="181">
        <v>1</v>
      </c>
      <c r="N16" s="87" t="s">
        <v>258</v>
      </c>
      <c r="O16" s="182" t="s">
        <v>293</v>
      </c>
      <c r="P16" s="182" t="s">
        <v>294</v>
      </c>
      <c r="Q16" s="145">
        <v>208669847.5</v>
      </c>
      <c r="R16" s="177">
        <v>208669847.5</v>
      </c>
    </row>
    <row r="17" spans="1:20" s="79" customFormat="1" ht="85.5" x14ac:dyDescent="0.25">
      <c r="A17" s="180" t="s">
        <v>34</v>
      </c>
      <c r="B17" s="180"/>
      <c r="C17" s="69"/>
      <c r="D17" s="87" t="s">
        <v>200</v>
      </c>
      <c r="E17" s="101" t="s">
        <v>117</v>
      </c>
      <c r="F17" s="83">
        <v>46</v>
      </c>
      <c r="G17" s="87" t="s">
        <v>295</v>
      </c>
      <c r="H17" s="87" t="s">
        <v>296</v>
      </c>
      <c r="I17" s="83">
        <v>50</v>
      </c>
      <c r="J17" s="123">
        <v>0.5</v>
      </c>
      <c r="K17" s="83">
        <v>50</v>
      </c>
      <c r="L17" s="123">
        <v>0.5</v>
      </c>
      <c r="M17" s="181">
        <v>1</v>
      </c>
      <c r="N17" s="87" t="s">
        <v>258</v>
      </c>
      <c r="O17" s="182" t="s">
        <v>297</v>
      </c>
      <c r="P17" s="182" t="s">
        <v>298</v>
      </c>
      <c r="Q17" s="145">
        <v>10400000</v>
      </c>
      <c r="R17" s="177">
        <v>10400000</v>
      </c>
    </row>
    <row r="18" spans="1:20" s="79" customFormat="1" ht="85.5" x14ac:dyDescent="0.25">
      <c r="A18" s="180" t="s">
        <v>34</v>
      </c>
      <c r="B18" s="180"/>
      <c r="C18" s="69"/>
      <c r="D18" s="87" t="s">
        <v>200</v>
      </c>
      <c r="E18" s="101" t="s">
        <v>107</v>
      </c>
      <c r="F18" s="83">
        <v>47</v>
      </c>
      <c r="G18" s="97" t="s">
        <v>299</v>
      </c>
      <c r="H18" s="97" t="s">
        <v>289</v>
      </c>
      <c r="I18" s="83">
        <v>50</v>
      </c>
      <c r="J18" s="123">
        <v>0.5</v>
      </c>
      <c r="K18" s="83">
        <v>50</v>
      </c>
      <c r="L18" s="123">
        <v>0.5</v>
      </c>
      <c r="M18" s="181">
        <v>1</v>
      </c>
      <c r="N18" s="87" t="s">
        <v>159</v>
      </c>
      <c r="O18" s="182" t="s">
        <v>297</v>
      </c>
      <c r="P18" s="182" t="s">
        <v>298</v>
      </c>
      <c r="Q18" s="145">
        <v>36960929.600000001</v>
      </c>
      <c r="R18" s="177">
        <v>36960929.600000001</v>
      </c>
    </row>
    <row r="19" spans="1:20" s="79" customFormat="1" ht="81" customHeight="1" x14ac:dyDescent="0.25">
      <c r="A19" s="180" t="s">
        <v>26</v>
      </c>
      <c r="B19" s="180"/>
      <c r="C19" s="69"/>
      <c r="D19" s="87" t="s">
        <v>106</v>
      </c>
      <c r="E19" s="101" t="s">
        <v>107</v>
      </c>
      <c r="F19" s="83">
        <v>48</v>
      </c>
      <c r="G19" s="87" t="s">
        <v>219</v>
      </c>
      <c r="H19" s="87" t="s">
        <v>109</v>
      </c>
      <c r="I19" s="83">
        <v>50</v>
      </c>
      <c r="J19" s="123">
        <v>0.5</v>
      </c>
      <c r="K19" s="83">
        <v>50</v>
      </c>
      <c r="L19" s="123">
        <v>0.5</v>
      </c>
      <c r="M19" s="181">
        <v>1</v>
      </c>
      <c r="N19" s="87" t="s">
        <v>191</v>
      </c>
      <c r="O19" s="182" t="s">
        <v>300</v>
      </c>
      <c r="P19" s="182" t="s">
        <v>301</v>
      </c>
      <c r="Q19" s="145">
        <v>321721975.06</v>
      </c>
      <c r="R19" s="177">
        <v>321721975.06</v>
      </c>
    </row>
    <row r="20" spans="1:20" s="79" customFormat="1" ht="105" customHeight="1" x14ac:dyDescent="0.25">
      <c r="A20" s="180" t="s">
        <v>26</v>
      </c>
      <c r="B20" s="180"/>
      <c r="C20" s="69"/>
      <c r="D20" s="82" t="s">
        <v>112</v>
      </c>
      <c r="E20" s="101" t="s">
        <v>107</v>
      </c>
      <c r="F20" s="83">
        <v>49</v>
      </c>
      <c r="G20" s="84" t="s">
        <v>113</v>
      </c>
      <c r="H20" s="85" t="s">
        <v>114</v>
      </c>
      <c r="I20" s="83">
        <v>50</v>
      </c>
      <c r="J20" s="123">
        <v>0.5</v>
      </c>
      <c r="K20" s="83">
        <v>50</v>
      </c>
      <c r="L20" s="123">
        <v>0.5</v>
      </c>
      <c r="M20" s="181">
        <v>1</v>
      </c>
      <c r="N20" s="87" t="s">
        <v>302</v>
      </c>
      <c r="O20" s="182" t="s">
        <v>300</v>
      </c>
      <c r="P20" s="182" t="s">
        <v>301</v>
      </c>
      <c r="Q20" s="145">
        <v>68545917</v>
      </c>
      <c r="R20" s="177">
        <v>68545917</v>
      </c>
    </row>
    <row r="21" spans="1:20" s="79" customFormat="1" ht="128.25" x14ac:dyDescent="0.25">
      <c r="A21" s="180" t="s">
        <v>26</v>
      </c>
      <c r="B21" s="180"/>
      <c r="C21" s="69"/>
      <c r="D21" s="100" t="s">
        <v>136</v>
      </c>
      <c r="E21" s="101" t="s">
        <v>117</v>
      </c>
      <c r="F21" s="83">
        <v>50</v>
      </c>
      <c r="G21" s="87" t="s">
        <v>137</v>
      </c>
      <c r="H21" s="87" t="s">
        <v>138</v>
      </c>
      <c r="I21" s="83">
        <v>50</v>
      </c>
      <c r="J21" s="123">
        <v>0.5</v>
      </c>
      <c r="K21" s="83">
        <v>50</v>
      </c>
      <c r="L21" s="123">
        <v>0.5</v>
      </c>
      <c r="M21" s="181">
        <v>1</v>
      </c>
      <c r="N21" s="87" t="s">
        <v>110</v>
      </c>
      <c r="O21" s="182" t="s">
        <v>300</v>
      </c>
      <c r="P21" s="182" t="s">
        <v>301</v>
      </c>
      <c r="Q21" s="145">
        <v>2000000</v>
      </c>
      <c r="R21" s="177">
        <v>2000000</v>
      </c>
    </row>
    <row r="22" spans="1:20" s="79" customFormat="1" ht="71.25" x14ac:dyDescent="0.25">
      <c r="A22" s="180" t="s">
        <v>26</v>
      </c>
      <c r="B22" s="180"/>
      <c r="C22" s="69"/>
      <c r="D22" s="87" t="s">
        <v>106</v>
      </c>
      <c r="E22" s="101" t="s">
        <v>107</v>
      </c>
      <c r="F22" s="83">
        <v>51</v>
      </c>
      <c r="G22" s="87" t="s">
        <v>303</v>
      </c>
      <c r="H22" s="87" t="s">
        <v>155</v>
      </c>
      <c r="I22" s="83">
        <v>100</v>
      </c>
      <c r="J22" s="123">
        <v>1</v>
      </c>
      <c r="K22" s="83"/>
      <c r="L22" s="123">
        <v>0</v>
      </c>
      <c r="M22" s="181">
        <v>1</v>
      </c>
      <c r="N22" s="87" t="s">
        <v>110</v>
      </c>
      <c r="O22" s="182" t="s">
        <v>300</v>
      </c>
      <c r="P22" s="182" t="s">
        <v>301</v>
      </c>
      <c r="Q22" s="145">
        <v>17600000</v>
      </c>
      <c r="R22" s="177"/>
    </row>
    <row r="23" spans="1:20" s="79" customFormat="1" ht="118.5" customHeight="1" x14ac:dyDescent="0.25">
      <c r="A23" s="180" t="s">
        <v>32</v>
      </c>
      <c r="B23" s="180"/>
      <c r="C23" s="69"/>
      <c r="D23" s="87" t="s">
        <v>304</v>
      </c>
      <c r="E23" s="101" t="s">
        <v>117</v>
      </c>
      <c r="F23" s="83">
        <v>52</v>
      </c>
      <c r="G23" s="87" t="s">
        <v>305</v>
      </c>
      <c r="H23" s="87" t="s">
        <v>306</v>
      </c>
      <c r="I23" s="83">
        <v>50</v>
      </c>
      <c r="J23" s="123">
        <v>0.5</v>
      </c>
      <c r="K23" s="83">
        <v>50</v>
      </c>
      <c r="L23" s="123">
        <v>0.5</v>
      </c>
      <c r="M23" s="181">
        <v>1</v>
      </c>
      <c r="N23" s="87" t="s">
        <v>203</v>
      </c>
      <c r="O23" s="182" t="s">
        <v>300</v>
      </c>
      <c r="P23" s="182" t="s">
        <v>291</v>
      </c>
      <c r="Q23" s="145">
        <v>1550000</v>
      </c>
      <c r="R23" s="177">
        <v>1550000</v>
      </c>
    </row>
    <row r="24" spans="1:20" s="79" customFormat="1" ht="91.5" customHeight="1" x14ac:dyDescent="0.25">
      <c r="A24" s="98" t="s">
        <v>34</v>
      </c>
      <c r="B24" s="99"/>
      <c r="C24" s="99"/>
      <c r="D24" s="87" t="s">
        <v>307</v>
      </c>
      <c r="E24" s="99" t="s">
        <v>117</v>
      </c>
      <c r="F24" s="83">
        <v>53</v>
      </c>
      <c r="G24" s="100" t="s">
        <v>308</v>
      </c>
      <c r="H24" s="183" t="s">
        <v>309</v>
      </c>
      <c r="I24" s="83">
        <v>50</v>
      </c>
      <c r="J24" s="123">
        <v>0.5</v>
      </c>
      <c r="K24" s="83">
        <v>50</v>
      </c>
      <c r="L24" s="123">
        <v>0.5</v>
      </c>
      <c r="M24" s="181">
        <v>1</v>
      </c>
      <c r="N24" s="87" t="s">
        <v>203</v>
      </c>
      <c r="O24" s="182" t="s">
        <v>300</v>
      </c>
      <c r="P24" s="182" t="s">
        <v>310</v>
      </c>
      <c r="Q24" s="145">
        <v>7649018.6100000003</v>
      </c>
      <c r="R24" s="177">
        <v>7649018.6100000003</v>
      </c>
    </row>
    <row r="25" spans="1:20" s="79" customFormat="1" ht="71.25" x14ac:dyDescent="0.25">
      <c r="A25" s="180" t="s">
        <v>26</v>
      </c>
      <c r="B25" s="180"/>
      <c r="C25" s="69"/>
      <c r="D25" s="87" t="s">
        <v>311</v>
      </c>
      <c r="E25" s="101" t="s">
        <v>117</v>
      </c>
      <c r="F25" s="83">
        <v>54</v>
      </c>
      <c r="G25" s="87" t="s">
        <v>312</v>
      </c>
      <c r="H25" s="87" t="s">
        <v>313</v>
      </c>
      <c r="I25" s="83">
        <v>50</v>
      </c>
      <c r="J25" s="123">
        <v>0.5</v>
      </c>
      <c r="K25" s="83">
        <v>50</v>
      </c>
      <c r="L25" s="123">
        <v>0.5</v>
      </c>
      <c r="M25" s="181">
        <v>1</v>
      </c>
      <c r="N25" s="87" t="s">
        <v>314</v>
      </c>
      <c r="O25" s="182" t="s">
        <v>300</v>
      </c>
      <c r="P25" s="182" t="s">
        <v>291</v>
      </c>
      <c r="Q25" s="145">
        <v>6000000</v>
      </c>
      <c r="R25" s="177">
        <v>6000000</v>
      </c>
    </row>
    <row r="26" spans="1:20" s="79" customFormat="1" ht="104.25" customHeight="1" x14ac:dyDescent="0.25">
      <c r="A26" s="180" t="s">
        <v>30</v>
      </c>
      <c r="B26" s="180"/>
      <c r="C26" s="69"/>
      <c r="D26" s="87" t="s">
        <v>317</v>
      </c>
      <c r="E26" s="101" t="s">
        <v>117</v>
      </c>
      <c r="F26" s="83">
        <v>55</v>
      </c>
      <c r="G26" s="87" t="s">
        <v>318</v>
      </c>
      <c r="H26" s="87" t="s">
        <v>316</v>
      </c>
      <c r="I26" s="83">
        <v>50</v>
      </c>
      <c r="J26" s="123">
        <v>0.5</v>
      </c>
      <c r="K26" s="83">
        <v>50</v>
      </c>
      <c r="L26" s="123">
        <v>0.5</v>
      </c>
      <c r="M26" s="181">
        <v>1</v>
      </c>
      <c r="N26" s="87" t="s">
        <v>315</v>
      </c>
      <c r="O26" s="182" t="s">
        <v>300</v>
      </c>
      <c r="P26" s="182" t="s">
        <v>291</v>
      </c>
      <c r="Q26" s="145">
        <v>5000000</v>
      </c>
      <c r="R26" s="177">
        <v>5000000</v>
      </c>
    </row>
    <row r="27" spans="1:20" s="79" customFormat="1" ht="51" customHeight="1" x14ac:dyDescent="0.25">
      <c r="A27" s="180" t="s">
        <v>30</v>
      </c>
      <c r="B27" s="180"/>
      <c r="C27" s="69"/>
      <c r="D27" s="87" t="s">
        <v>319</v>
      </c>
      <c r="E27" s="101" t="s">
        <v>117</v>
      </c>
      <c r="F27" s="83">
        <v>56</v>
      </c>
      <c r="G27" s="87" t="s">
        <v>320</v>
      </c>
      <c r="H27" s="87" t="s">
        <v>316</v>
      </c>
      <c r="I27" s="83">
        <v>50</v>
      </c>
      <c r="J27" s="123">
        <v>0.5</v>
      </c>
      <c r="K27" s="83">
        <v>50</v>
      </c>
      <c r="L27" s="123">
        <v>0.5</v>
      </c>
      <c r="M27" s="181">
        <v>1</v>
      </c>
      <c r="N27" s="87" t="s">
        <v>315</v>
      </c>
      <c r="O27" s="182" t="s">
        <v>300</v>
      </c>
      <c r="P27" s="182" t="s">
        <v>291</v>
      </c>
      <c r="Q27" s="145">
        <v>4800000</v>
      </c>
      <c r="R27" s="177"/>
    </row>
    <row r="28" spans="1:20" s="79" customFormat="1" ht="80.25" customHeight="1" thickBot="1" x14ac:dyDescent="0.3">
      <c r="A28" s="180" t="s">
        <v>30</v>
      </c>
      <c r="B28" s="180"/>
      <c r="C28" s="69"/>
      <c r="D28" s="87" t="s">
        <v>322</v>
      </c>
      <c r="E28" s="101" t="s">
        <v>117</v>
      </c>
      <c r="F28" s="83">
        <v>57</v>
      </c>
      <c r="G28" s="87" t="s">
        <v>323</v>
      </c>
      <c r="H28" s="91" t="s">
        <v>316</v>
      </c>
      <c r="I28" s="83">
        <v>50</v>
      </c>
      <c r="J28" s="123">
        <v>0.5</v>
      </c>
      <c r="K28" s="83">
        <v>50</v>
      </c>
      <c r="L28" s="123">
        <v>0.5</v>
      </c>
      <c r="M28" s="181">
        <v>1</v>
      </c>
      <c r="N28" s="87" t="s">
        <v>321</v>
      </c>
      <c r="O28" s="182" t="s">
        <v>300</v>
      </c>
      <c r="P28" s="182" t="s">
        <v>291</v>
      </c>
      <c r="Q28" s="145">
        <v>1750000</v>
      </c>
      <c r="R28" s="177"/>
    </row>
    <row r="29" spans="1:20" s="79" customFormat="1" ht="104.25" customHeight="1" thickBot="1" x14ac:dyDescent="0.3">
      <c r="A29" s="180" t="s">
        <v>28</v>
      </c>
      <c r="B29" s="180"/>
      <c r="C29" s="69"/>
      <c r="D29" s="148" t="s">
        <v>193</v>
      </c>
      <c r="E29" s="101" t="s">
        <v>117</v>
      </c>
      <c r="F29" s="83">
        <v>58</v>
      </c>
      <c r="G29" s="87" t="s">
        <v>325</v>
      </c>
      <c r="H29" s="95" t="s">
        <v>326</v>
      </c>
      <c r="I29" s="83">
        <v>100</v>
      </c>
      <c r="J29" s="123">
        <v>1</v>
      </c>
      <c r="K29" s="83"/>
      <c r="L29" s="123">
        <v>0</v>
      </c>
      <c r="M29" s="181">
        <v>1</v>
      </c>
      <c r="N29" s="87" t="s">
        <v>324</v>
      </c>
      <c r="O29" s="182" t="s">
        <v>300</v>
      </c>
      <c r="P29" s="182" t="s">
        <v>291</v>
      </c>
      <c r="Q29" s="145">
        <v>95000000</v>
      </c>
      <c r="R29" s="177"/>
    </row>
    <row r="30" spans="1:20" s="79" customFormat="1" ht="104.25" customHeight="1" thickBot="1" x14ac:dyDescent="0.3">
      <c r="A30" s="180" t="s">
        <v>28</v>
      </c>
      <c r="B30" s="180"/>
      <c r="C30" s="69"/>
      <c r="D30" s="148" t="s">
        <v>193</v>
      </c>
      <c r="E30" s="101" t="s">
        <v>117</v>
      </c>
      <c r="F30" s="83">
        <v>59</v>
      </c>
      <c r="G30" s="87" t="s">
        <v>327</v>
      </c>
      <c r="H30" s="87" t="s">
        <v>328</v>
      </c>
      <c r="I30" s="83">
        <v>50</v>
      </c>
      <c r="J30" s="123">
        <v>0.5</v>
      </c>
      <c r="K30" s="83">
        <v>50</v>
      </c>
      <c r="L30" s="123">
        <v>0.5</v>
      </c>
      <c r="M30" s="181">
        <v>1</v>
      </c>
      <c r="N30" s="87" t="s">
        <v>324</v>
      </c>
      <c r="O30" s="182" t="s">
        <v>300</v>
      </c>
      <c r="P30" s="182" t="s">
        <v>291</v>
      </c>
      <c r="Q30" s="145">
        <v>25642377.41</v>
      </c>
      <c r="R30" s="177"/>
      <c r="S30" s="203" t="s">
        <v>416</v>
      </c>
      <c r="T30" s="147"/>
    </row>
    <row r="31" spans="1:20" s="79" customFormat="1" ht="105.75" customHeight="1" thickBot="1" x14ac:dyDescent="0.3">
      <c r="A31" s="180" t="s">
        <v>28</v>
      </c>
      <c r="B31" s="180"/>
      <c r="C31" s="69"/>
      <c r="D31" s="148" t="s">
        <v>193</v>
      </c>
      <c r="E31" s="101" t="s">
        <v>117</v>
      </c>
      <c r="F31" s="83">
        <v>60</v>
      </c>
      <c r="G31" s="87" t="s">
        <v>329</v>
      </c>
      <c r="H31" s="87" t="s">
        <v>328</v>
      </c>
      <c r="I31" s="83">
        <v>50</v>
      </c>
      <c r="J31" s="123">
        <v>0.5</v>
      </c>
      <c r="K31" s="83">
        <v>50</v>
      </c>
      <c r="L31" s="123">
        <v>0.5</v>
      </c>
      <c r="M31" s="181">
        <v>1</v>
      </c>
      <c r="N31" s="87" t="s">
        <v>324</v>
      </c>
      <c r="O31" s="182" t="s">
        <v>300</v>
      </c>
      <c r="P31" s="182" t="s">
        <v>291</v>
      </c>
      <c r="Q31" s="145">
        <v>23706413.379999999</v>
      </c>
      <c r="R31" s="177"/>
    </row>
    <row r="32" spans="1:20" s="79" customFormat="1" ht="103.5" customHeight="1" x14ac:dyDescent="0.25">
      <c r="A32" s="180" t="s">
        <v>28</v>
      </c>
      <c r="B32" s="180"/>
      <c r="C32" s="69"/>
      <c r="D32" s="148" t="s">
        <v>193</v>
      </c>
      <c r="E32" s="101" t="s">
        <v>117</v>
      </c>
      <c r="F32" s="83">
        <v>61</v>
      </c>
      <c r="G32" s="87" t="s">
        <v>330</v>
      </c>
      <c r="H32" s="87" t="s">
        <v>331</v>
      </c>
      <c r="I32" s="83">
        <v>100</v>
      </c>
      <c r="J32" s="123">
        <v>1</v>
      </c>
      <c r="K32" s="83"/>
      <c r="L32" s="123">
        <v>0</v>
      </c>
      <c r="M32" s="181">
        <v>1</v>
      </c>
      <c r="N32" s="87" t="s">
        <v>212</v>
      </c>
      <c r="O32" s="182" t="s">
        <v>300</v>
      </c>
      <c r="P32" s="182" t="s">
        <v>291</v>
      </c>
      <c r="Q32" s="145">
        <v>25000000</v>
      </c>
      <c r="R32" s="177"/>
    </row>
    <row r="33" spans="1:18" s="79" customFormat="1" ht="61.5" customHeight="1" x14ac:dyDescent="0.25">
      <c r="A33" s="80" t="s">
        <v>28</v>
      </c>
      <c r="B33" s="81"/>
      <c r="C33" s="80"/>
      <c r="D33" s="100" t="s">
        <v>332</v>
      </c>
      <c r="E33" s="99" t="s">
        <v>117</v>
      </c>
      <c r="F33" s="83">
        <v>62</v>
      </c>
      <c r="G33" s="89" t="s">
        <v>333</v>
      </c>
      <c r="H33" s="87" t="s">
        <v>326</v>
      </c>
      <c r="I33" s="83">
        <v>50</v>
      </c>
      <c r="J33" s="123">
        <v>0.5</v>
      </c>
      <c r="K33" s="83">
        <v>50</v>
      </c>
      <c r="L33" s="123">
        <v>0.5</v>
      </c>
      <c r="M33" s="181">
        <v>1</v>
      </c>
      <c r="N33" s="87" t="s">
        <v>334</v>
      </c>
      <c r="O33" s="182" t="s">
        <v>300</v>
      </c>
      <c r="P33" s="182" t="s">
        <v>291</v>
      </c>
      <c r="Q33" s="145">
        <v>5000000</v>
      </c>
      <c r="R33" s="177"/>
    </row>
    <row r="34" spans="1:18" s="79" customFormat="1" ht="61.5" customHeight="1" x14ac:dyDescent="0.25">
      <c r="A34" s="180" t="s">
        <v>28</v>
      </c>
      <c r="B34" s="180"/>
      <c r="C34" s="69"/>
      <c r="D34" s="100" t="s">
        <v>332</v>
      </c>
      <c r="E34" s="101" t="s">
        <v>117</v>
      </c>
      <c r="F34" s="83">
        <v>63</v>
      </c>
      <c r="G34" s="87" t="s">
        <v>335</v>
      </c>
      <c r="H34" s="87" t="s">
        <v>336</v>
      </c>
      <c r="I34" s="83">
        <v>50</v>
      </c>
      <c r="J34" s="123">
        <v>0.5</v>
      </c>
      <c r="K34" s="83">
        <v>50</v>
      </c>
      <c r="L34" s="123">
        <v>0.5</v>
      </c>
      <c r="M34" s="181">
        <v>1</v>
      </c>
      <c r="N34" s="87" t="s">
        <v>334</v>
      </c>
      <c r="O34" s="182" t="s">
        <v>300</v>
      </c>
      <c r="P34" s="182" t="s">
        <v>337</v>
      </c>
      <c r="Q34" s="145"/>
      <c r="R34" s="177">
        <v>9339249.6999999993</v>
      </c>
    </row>
    <row r="35" spans="1:18" s="79" customFormat="1" ht="109.5" customHeight="1" x14ac:dyDescent="0.25">
      <c r="A35" s="180" t="s">
        <v>30</v>
      </c>
      <c r="B35" s="180"/>
      <c r="C35" s="69"/>
      <c r="D35" s="184" t="s">
        <v>338</v>
      </c>
      <c r="E35" s="185" t="s">
        <v>117</v>
      </c>
      <c r="F35" s="83">
        <v>64</v>
      </c>
      <c r="G35" s="74" t="s">
        <v>339</v>
      </c>
      <c r="H35" s="74" t="s">
        <v>340</v>
      </c>
      <c r="I35" s="83">
        <v>50</v>
      </c>
      <c r="J35" s="123">
        <v>0.5</v>
      </c>
      <c r="K35" s="83">
        <v>50</v>
      </c>
      <c r="L35" s="123">
        <v>0.5</v>
      </c>
      <c r="M35" s="181">
        <v>1</v>
      </c>
      <c r="N35" s="87" t="s">
        <v>212</v>
      </c>
      <c r="O35" s="182" t="s">
        <v>300</v>
      </c>
      <c r="P35" s="182" t="s">
        <v>291</v>
      </c>
      <c r="Q35" s="145"/>
      <c r="R35" s="177">
        <v>50000000</v>
      </c>
    </row>
    <row r="36" spans="1:18" s="79" customFormat="1" ht="118.5" customHeight="1" x14ac:dyDescent="0.25">
      <c r="A36" s="98" t="s">
        <v>26</v>
      </c>
      <c r="B36" s="99"/>
      <c r="C36" s="99"/>
      <c r="D36" s="87" t="s">
        <v>341</v>
      </c>
      <c r="E36" s="101" t="s">
        <v>117</v>
      </c>
      <c r="F36" s="83">
        <v>65</v>
      </c>
      <c r="G36" s="87" t="s">
        <v>342</v>
      </c>
      <c r="H36" s="87" t="s">
        <v>343</v>
      </c>
      <c r="I36" s="83">
        <v>50</v>
      </c>
      <c r="J36" s="123">
        <v>0.5</v>
      </c>
      <c r="K36" s="83">
        <v>50</v>
      </c>
      <c r="L36" s="123">
        <v>0.5</v>
      </c>
      <c r="M36" s="181">
        <v>1</v>
      </c>
      <c r="N36" s="87" t="s">
        <v>212</v>
      </c>
      <c r="O36" s="182" t="s">
        <v>300</v>
      </c>
      <c r="P36" s="182" t="s">
        <v>291</v>
      </c>
      <c r="Q36" s="146">
        <v>12147605</v>
      </c>
      <c r="R36" s="177">
        <v>148852395</v>
      </c>
    </row>
    <row r="37" spans="1:18" s="79" customFormat="1" ht="103.5" customHeight="1" x14ac:dyDescent="0.25">
      <c r="A37" s="98" t="s">
        <v>30</v>
      </c>
      <c r="B37" s="99"/>
      <c r="C37" s="99"/>
      <c r="D37" s="89" t="s">
        <v>165</v>
      </c>
      <c r="E37" s="101" t="s">
        <v>117</v>
      </c>
      <c r="F37" s="83">
        <v>66</v>
      </c>
      <c r="G37" s="87" t="s">
        <v>344</v>
      </c>
      <c r="H37" s="87" t="s">
        <v>345</v>
      </c>
      <c r="I37" s="83">
        <v>50</v>
      </c>
      <c r="J37" s="123">
        <v>0.5</v>
      </c>
      <c r="K37" s="83">
        <v>50</v>
      </c>
      <c r="L37" s="123">
        <v>0.5</v>
      </c>
      <c r="M37" s="181">
        <v>1</v>
      </c>
      <c r="N37" s="87" t="s">
        <v>203</v>
      </c>
      <c r="O37" s="182" t="s">
        <v>290</v>
      </c>
      <c r="P37" s="182" t="s">
        <v>278</v>
      </c>
      <c r="Q37" s="146"/>
      <c r="R37" s="177">
        <v>2400000</v>
      </c>
    </row>
    <row r="38" spans="1:18" s="79" customFormat="1" ht="105" customHeight="1" x14ac:dyDescent="0.25">
      <c r="A38" s="98" t="s">
        <v>30</v>
      </c>
      <c r="B38" s="99"/>
      <c r="C38" s="99"/>
      <c r="D38" s="89" t="s">
        <v>165</v>
      </c>
      <c r="E38" s="101" t="s">
        <v>117</v>
      </c>
      <c r="F38" s="83">
        <v>67</v>
      </c>
      <c r="G38" s="74" t="s">
        <v>346</v>
      </c>
      <c r="H38" s="74" t="s">
        <v>316</v>
      </c>
      <c r="I38" s="83">
        <v>50</v>
      </c>
      <c r="J38" s="123">
        <v>0.5</v>
      </c>
      <c r="K38" s="83">
        <v>50</v>
      </c>
      <c r="L38" s="123">
        <v>0.5</v>
      </c>
      <c r="M38" s="181">
        <v>1</v>
      </c>
      <c r="N38" s="87" t="s">
        <v>203</v>
      </c>
      <c r="O38" s="182" t="s">
        <v>300</v>
      </c>
      <c r="P38" s="182" t="s">
        <v>310</v>
      </c>
      <c r="Q38" s="146"/>
      <c r="R38" s="188">
        <v>34190758.020000003</v>
      </c>
    </row>
    <row r="39" spans="1:18" s="79" customFormat="1" ht="102" customHeight="1" thickBot="1" x14ac:dyDescent="0.3">
      <c r="A39" s="98" t="s">
        <v>30</v>
      </c>
      <c r="B39" s="99"/>
      <c r="C39" s="99"/>
      <c r="D39" s="89" t="s">
        <v>165</v>
      </c>
      <c r="E39" s="101" t="s">
        <v>117</v>
      </c>
      <c r="F39" s="83">
        <v>68</v>
      </c>
      <c r="G39" s="89" t="s">
        <v>347</v>
      </c>
      <c r="H39" s="87" t="s">
        <v>316</v>
      </c>
      <c r="I39" s="83">
        <v>50</v>
      </c>
      <c r="J39" s="123">
        <v>0.5</v>
      </c>
      <c r="K39" s="83">
        <v>50</v>
      </c>
      <c r="L39" s="123">
        <v>0.5</v>
      </c>
      <c r="M39" s="181">
        <v>1</v>
      </c>
      <c r="N39" s="87" t="s">
        <v>203</v>
      </c>
      <c r="O39" s="186" t="s">
        <v>300</v>
      </c>
      <c r="P39" s="187" t="s">
        <v>291</v>
      </c>
      <c r="Q39" s="146"/>
      <c r="R39" s="188">
        <v>21000000</v>
      </c>
    </row>
    <row r="40" spans="1:18" s="79" customFormat="1" ht="105" customHeight="1" x14ac:dyDescent="0.25">
      <c r="A40" s="98" t="s">
        <v>30</v>
      </c>
      <c r="B40" s="99"/>
      <c r="C40" s="99"/>
      <c r="D40" s="89" t="s">
        <v>165</v>
      </c>
      <c r="E40" s="101" t="s">
        <v>117</v>
      </c>
      <c r="F40" s="83">
        <v>69</v>
      </c>
      <c r="G40" s="87" t="s">
        <v>348</v>
      </c>
      <c r="H40" s="95" t="s">
        <v>349</v>
      </c>
      <c r="I40" s="83">
        <v>100</v>
      </c>
      <c r="J40" s="123">
        <v>1</v>
      </c>
      <c r="K40" s="83"/>
      <c r="L40" s="123">
        <v>0</v>
      </c>
      <c r="M40" s="181">
        <v>1</v>
      </c>
      <c r="N40" s="144" t="s">
        <v>350</v>
      </c>
      <c r="O40" s="186" t="s">
        <v>300</v>
      </c>
      <c r="P40" s="187" t="s">
        <v>291</v>
      </c>
      <c r="Q40" s="146">
        <v>2185540</v>
      </c>
      <c r="R40" s="188"/>
    </row>
    <row r="41" spans="1:18" s="79" customFormat="1" ht="105.75" customHeight="1" thickBot="1" x14ac:dyDescent="0.3">
      <c r="A41" s="98" t="s">
        <v>30</v>
      </c>
      <c r="B41" s="99"/>
      <c r="C41" s="99"/>
      <c r="D41" s="89" t="s">
        <v>165</v>
      </c>
      <c r="E41" s="101" t="s">
        <v>117</v>
      </c>
      <c r="F41" s="83">
        <v>70</v>
      </c>
      <c r="G41" s="87" t="s">
        <v>351</v>
      </c>
      <c r="H41" s="87" t="s">
        <v>352</v>
      </c>
      <c r="I41" s="83">
        <v>50</v>
      </c>
      <c r="J41" s="123">
        <v>0.5</v>
      </c>
      <c r="K41" s="83">
        <v>50</v>
      </c>
      <c r="L41" s="123">
        <v>0.5</v>
      </c>
      <c r="M41" s="181">
        <v>1</v>
      </c>
      <c r="N41" s="87" t="s">
        <v>203</v>
      </c>
      <c r="O41" s="186" t="s">
        <v>300</v>
      </c>
      <c r="P41" s="187" t="s">
        <v>310</v>
      </c>
      <c r="Q41" s="146">
        <v>1000000</v>
      </c>
      <c r="R41" s="188"/>
    </row>
    <row r="42" spans="1:18" s="79" customFormat="1" ht="99.75" x14ac:dyDescent="0.25">
      <c r="A42" s="98" t="s">
        <v>30</v>
      </c>
      <c r="B42" s="99"/>
      <c r="C42" s="99"/>
      <c r="D42" s="89" t="s">
        <v>165</v>
      </c>
      <c r="E42" s="101" t="s">
        <v>117</v>
      </c>
      <c r="F42" s="83">
        <v>71</v>
      </c>
      <c r="G42" s="74" t="s">
        <v>353</v>
      </c>
      <c r="H42" s="74" t="s">
        <v>354</v>
      </c>
      <c r="I42" s="83">
        <v>50</v>
      </c>
      <c r="J42" s="123">
        <v>0.5</v>
      </c>
      <c r="K42" s="83">
        <v>50</v>
      </c>
      <c r="L42" s="123">
        <v>0.5</v>
      </c>
      <c r="M42" s="181">
        <v>1</v>
      </c>
      <c r="N42" s="144" t="s">
        <v>355</v>
      </c>
      <c r="O42" s="186" t="s">
        <v>300</v>
      </c>
      <c r="P42" s="187" t="s">
        <v>291</v>
      </c>
      <c r="Q42" s="146">
        <v>2554992.4300000002</v>
      </c>
      <c r="R42" s="188">
        <v>2554992.4300000002</v>
      </c>
    </row>
    <row r="43" spans="1:18" s="79" customFormat="1" ht="108" customHeight="1" x14ac:dyDescent="0.25">
      <c r="A43" s="98" t="s">
        <v>30</v>
      </c>
      <c r="B43" s="99"/>
      <c r="C43" s="99"/>
      <c r="D43" s="89" t="s">
        <v>165</v>
      </c>
      <c r="E43" s="101" t="s">
        <v>117</v>
      </c>
      <c r="F43" s="83">
        <v>72</v>
      </c>
      <c r="G43" s="74" t="s">
        <v>356</v>
      </c>
      <c r="H43" s="74" t="s">
        <v>357</v>
      </c>
      <c r="I43" s="83">
        <v>50</v>
      </c>
      <c r="J43" s="123">
        <v>0.5</v>
      </c>
      <c r="K43" s="83">
        <v>50</v>
      </c>
      <c r="L43" s="123">
        <v>0.5</v>
      </c>
      <c r="M43" s="181">
        <v>1</v>
      </c>
      <c r="N43" s="87" t="s">
        <v>203</v>
      </c>
      <c r="O43" s="186" t="s">
        <v>293</v>
      </c>
      <c r="P43" s="187" t="s">
        <v>358</v>
      </c>
      <c r="Q43" s="146"/>
      <c r="R43" s="188">
        <v>20937000</v>
      </c>
    </row>
    <row r="44" spans="1:18" s="79" customFormat="1" ht="104.25" customHeight="1" x14ac:dyDescent="0.25">
      <c r="A44" s="98" t="s">
        <v>30</v>
      </c>
      <c r="B44" s="99"/>
      <c r="C44" s="99"/>
      <c r="D44" s="89" t="s">
        <v>165</v>
      </c>
      <c r="E44" s="101" t="s">
        <v>117</v>
      </c>
      <c r="F44" s="83">
        <v>73</v>
      </c>
      <c r="G44" s="74" t="s">
        <v>359</v>
      </c>
      <c r="H44" s="74" t="s">
        <v>357</v>
      </c>
      <c r="I44" s="83">
        <v>50</v>
      </c>
      <c r="J44" s="123">
        <v>0.5</v>
      </c>
      <c r="K44" s="83">
        <v>50</v>
      </c>
      <c r="L44" s="123">
        <v>0.5</v>
      </c>
      <c r="M44" s="181">
        <v>1</v>
      </c>
      <c r="N44" s="87" t="s">
        <v>203</v>
      </c>
      <c r="O44" s="186" t="s">
        <v>290</v>
      </c>
      <c r="P44" s="187" t="s">
        <v>291</v>
      </c>
      <c r="Q44" s="146"/>
      <c r="R44" s="188">
        <v>34802450</v>
      </c>
    </row>
    <row r="45" spans="1:18" s="79" customFormat="1" ht="108" customHeight="1" x14ac:dyDescent="0.25">
      <c r="A45" s="98" t="s">
        <v>30</v>
      </c>
      <c r="B45" s="99"/>
      <c r="C45" s="99"/>
      <c r="D45" s="89" t="s">
        <v>165</v>
      </c>
      <c r="E45" s="101" t="s">
        <v>117</v>
      </c>
      <c r="F45" s="83">
        <v>74</v>
      </c>
      <c r="G45" s="74" t="s">
        <v>360</v>
      </c>
      <c r="H45" s="74" t="s">
        <v>357</v>
      </c>
      <c r="I45" s="83">
        <v>50</v>
      </c>
      <c r="J45" s="123">
        <v>0.5</v>
      </c>
      <c r="K45" s="83">
        <v>50</v>
      </c>
      <c r="L45" s="123">
        <v>0.5</v>
      </c>
      <c r="M45" s="181">
        <v>1</v>
      </c>
      <c r="N45" s="87" t="s">
        <v>203</v>
      </c>
      <c r="O45" s="186" t="s">
        <v>300</v>
      </c>
      <c r="P45" s="187" t="s">
        <v>278</v>
      </c>
      <c r="Q45" s="146"/>
      <c r="R45" s="188">
        <v>24656869</v>
      </c>
    </row>
    <row r="46" spans="1:18" s="79" customFormat="1" ht="99.75" x14ac:dyDescent="0.25">
      <c r="A46" s="98" t="s">
        <v>30</v>
      </c>
      <c r="B46" s="99"/>
      <c r="C46" s="99"/>
      <c r="D46" s="89" t="s">
        <v>165</v>
      </c>
      <c r="E46" s="101" t="s">
        <v>117</v>
      </c>
      <c r="F46" s="83">
        <v>75</v>
      </c>
      <c r="G46" s="74" t="s">
        <v>361</v>
      </c>
      <c r="H46" s="74" t="s">
        <v>357</v>
      </c>
      <c r="I46" s="83">
        <v>50</v>
      </c>
      <c r="J46" s="123">
        <v>0.5</v>
      </c>
      <c r="K46" s="83">
        <v>50</v>
      </c>
      <c r="L46" s="123">
        <v>0.5</v>
      </c>
      <c r="M46" s="181">
        <v>1</v>
      </c>
      <c r="N46" s="87" t="s">
        <v>203</v>
      </c>
      <c r="O46" s="186" t="s">
        <v>300</v>
      </c>
      <c r="P46" s="187" t="s">
        <v>362</v>
      </c>
      <c r="Q46" s="146"/>
      <c r="R46" s="188">
        <v>23030992</v>
      </c>
    </row>
    <row r="47" spans="1:18" s="79" customFormat="1" ht="103.5" customHeight="1" x14ac:dyDescent="0.25">
      <c r="A47" s="98" t="s">
        <v>30</v>
      </c>
      <c r="B47" s="99"/>
      <c r="C47" s="99"/>
      <c r="D47" s="89" t="s">
        <v>165</v>
      </c>
      <c r="E47" s="101" t="s">
        <v>117</v>
      </c>
      <c r="F47" s="83">
        <v>76</v>
      </c>
      <c r="G47" s="74" t="s">
        <v>363</v>
      </c>
      <c r="H47" s="74"/>
      <c r="I47" s="83">
        <v>50</v>
      </c>
      <c r="J47" s="123">
        <v>0.5</v>
      </c>
      <c r="K47" s="83">
        <v>50</v>
      </c>
      <c r="L47" s="123">
        <v>0.5</v>
      </c>
      <c r="M47" s="181">
        <v>1</v>
      </c>
      <c r="N47" s="87" t="s">
        <v>203</v>
      </c>
      <c r="O47" s="186" t="s">
        <v>293</v>
      </c>
      <c r="P47" s="187" t="s">
        <v>358</v>
      </c>
      <c r="Q47" s="146"/>
      <c r="R47" s="188">
        <v>8040000</v>
      </c>
    </row>
    <row r="48" spans="1:18" s="79" customFormat="1" ht="108" customHeight="1" x14ac:dyDescent="0.25">
      <c r="A48" s="98" t="s">
        <v>30</v>
      </c>
      <c r="B48" s="99"/>
      <c r="C48" s="99"/>
      <c r="D48" s="89" t="s">
        <v>165</v>
      </c>
      <c r="E48" s="101" t="s">
        <v>117</v>
      </c>
      <c r="F48" s="83">
        <v>77</v>
      </c>
      <c r="G48" s="74" t="s">
        <v>364</v>
      </c>
      <c r="H48" s="74" t="s">
        <v>357</v>
      </c>
      <c r="I48" s="83">
        <v>50</v>
      </c>
      <c r="J48" s="123">
        <v>0.5</v>
      </c>
      <c r="K48" s="83">
        <v>50</v>
      </c>
      <c r="L48" s="123">
        <v>0.5</v>
      </c>
      <c r="M48" s="181">
        <v>1</v>
      </c>
      <c r="N48" s="87" t="s">
        <v>203</v>
      </c>
      <c r="O48" s="186" t="s">
        <v>300</v>
      </c>
      <c r="P48" s="187" t="s">
        <v>310</v>
      </c>
      <c r="Q48" s="146"/>
      <c r="R48" s="188">
        <v>4975000</v>
      </c>
    </row>
    <row r="49" spans="1:19" s="79" customFormat="1" ht="105.75" customHeight="1" x14ac:dyDescent="0.25">
      <c r="A49" s="98" t="s">
        <v>30</v>
      </c>
      <c r="B49" s="99"/>
      <c r="C49" s="99"/>
      <c r="D49" s="89" t="s">
        <v>165</v>
      </c>
      <c r="E49" s="101" t="s">
        <v>117</v>
      </c>
      <c r="F49" s="83">
        <v>78</v>
      </c>
      <c r="G49" s="74" t="s">
        <v>365</v>
      </c>
      <c r="H49" s="74" t="s">
        <v>357</v>
      </c>
      <c r="I49" s="83">
        <v>50</v>
      </c>
      <c r="J49" s="123">
        <v>0.5</v>
      </c>
      <c r="K49" s="83">
        <v>50</v>
      </c>
      <c r="L49" s="123">
        <v>0.5</v>
      </c>
      <c r="M49" s="181">
        <v>1</v>
      </c>
      <c r="N49" s="87" t="s">
        <v>203</v>
      </c>
      <c r="O49" s="186" t="s">
        <v>300</v>
      </c>
      <c r="P49" s="187" t="s">
        <v>310</v>
      </c>
      <c r="Q49" s="146"/>
      <c r="R49" s="188">
        <v>8553457.1199999992</v>
      </c>
    </row>
    <row r="50" spans="1:19" s="79" customFormat="1" ht="108" customHeight="1" x14ac:dyDescent="0.25">
      <c r="A50" s="98" t="s">
        <v>30</v>
      </c>
      <c r="B50" s="99"/>
      <c r="C50" s="99"/>
      <c r="D50" s="89" t="s">
        <v>165</v>
      </c>
      <c r="E50" s="101" t="s">
        <v>117</v>
      </c>
      <c r="F50" s="83">
        <v>79</v>
      </c>
      <c r="G50" s="74" t="s">
        <v>366</v>
      </c>
      <c r="H50" s="74" t="s">
        <v>357</v>
      </c>
      <c r="I50" s="83">
        <v>50</v>
      </c>
      <c r="J50" s="123">
        <v>0.5</v>
      </c>
      <c r="K50" s="83">
        <v>50</v>
      </c>
      <c r="L50" s="123">
        <v>0.5</v>
      </c>
      <c r="M50" s="181">
        <v>1</v>
      </c>
      <c r="N50" s="87" t="s">
        <v>203</v>
      </c>
      <c r="O50" s="186" t="s">
        <v>300</v>
      </c>
      <c r="P50" s="187" t="s">
        <v>310</v>
      </c>
      <c r="Q50" s="146">
        <v>4272000</v>
      </c>
      <c r="R50" s="188"/>
    </row>
    <row r="51" spans="1:19" s="79" customFormat="1" ht="103.5" customHeight="1" x14ac:dyDescent="0.25">
      <c r="A51" s="98" t="s">
        <v>30</v>
      </c>
      <c r="B51" s="99"/>
      <c r="C51" s="99"/>
      <c r="D51" s="89" t="s">
        <v>165</v>
      </c>
      <c r="E51" s="101" t="s">
        <v>117</v>
      </c>
      <c r="F51" s="83">
        <v>80</v>
      </c>
      <c r="G51" s="74" t="s">
        <v>367</v>
      </c>
      <c r="H51" s="74" t="s">
        <v>316</v>
      </c>
      <c r="I51" s="83">
        <v>50</v>
      </c>
      <c r="J51" s="123">
        <v>0.5</v>
      </c>
      <c r="K51" s="83">
        <v>50</v>
      </c>
      <c r="L51" s="123">
        <v>0.5</v>
      </c>
      <c r="M51" s="181">
        <v>1</v>
      </c>
      <c r="N51" s="87" t="s">
        <v>203</v>
      </c>
      <c r="O51" s="186" t="s">
        <v>300</v>
      </c>
      <c r="P51" s="187" t="s">
        <v>310</v>
      </c>
      <c r="Q51" s="146"/>
      <c r="R51" s="188">
        <v>7015000</v>
      </c>
    </row>
    <row r="52" spans="1:19" s="79" customFormat="1" ht="108.75" customHeight="1" x14ac:dyDescent="0.25">
      <c r="A52" s="98" t="s">
        <v>30</v>
      </c>
      <c r="B52" s="99"/>
      <c r="C52" s="99"/>
      <c r="D52" s="89" t="s">
        <v>165</v>
      </c>
      <c r="E52" s="101" t="s">
        <v>117</v>
      </c>
      <c r="F52" s="83">
        <v>81</v>
      </c>
      <c r="G52" s="74" t="s">
        <v>368</v>
      </c>
      <c r="H52" s="74" t="s">
        <v>369</v>
      </c>
      <c r="I52" s="83"/>
      <c r="J52" s="123">
        <v>0</v>
      </c>
      <c r="K52" s="83">
        <v>100</v>
      </c>
      <c r="L52" s="123">
        <v>1</v>
      </c>
      <c r="M52" s="181">
        <v>1</v>
      </c>
      <c r="N52" s="87" t="s">
        <v>203</v>
      </c>
      <c r="O52" s="186" t="s">
        <v>300</v>
      </c>
      <c r="P52" s="187" t="s">
        <v>310</v>
      </c>
      <c r="Q52" s="146"/>
      <c r="R52" s="188">
        <v>600000</v>
      </c>
    </row>
    <row r="53" spans="1:19" s="79" customFormat="1" ht="105.75" customHeight="1" x14ac:dyDescent="0.25">
      <c r="A53" s="98" t="s">
        <v>30</v>
      </c>
      <c r="B53" s="99"/>
      <c r="C53" s="99"/>
      <c r="D53" s="89" t="s">
        <v>165</v>
      </c>
      <c r="E53" s="101" t="s">
        <v>117</v>
      </c>
      <c r="F53" s="83">
        <v>82</v>
      </c>
      <c r="G53" s="74" t="s">
        <v>370</v>
      </c>
      <c r="H53" s="74" t="s">
        <v>354</v>
      </c>
      <c r="I53" s="83">
        <v>50</v>
      </c>
      <c r="J53" s="123">
        <v>0.5</v>
      </c>
      <c r="K53" s="83">
        <v>50</v>
      </c>
      <c r="L53" s="123">
        <v>0.5</v>
      </c>
      <c r="M53" s="181">
        <v>1</v>
      </c>
      <c r="N53" s="87" t="s">
        <v>371</v>
      </c>
      <c r="O53" s="186" t="s">
        <v>300</v>
      </c>
      <c r="P53" s="187" t="s">
        <v>291</v>
      </c>
      <c r="Q53" s="146">
        <v>3656753.61</v>
      </c>
      <c r="R53" s="188">
        <v>3656753.61</v>
      </c>
      <c r="S53" s="202" t="s">
        <v>415</v>
      </c>
    </row>
    <row r="54" spans="1:19" s="79" customFormat="1" ht="104.25" customHeight="1" x14ac:dyDescent="0.25">
      <c r="A54" s="98" t="s">
        <v>30</v>
      </c>
      <c r="B54" s="99"/>
      <c r="C54" s="99"/>
      <c r="D54" s="89" t="s">
        <v>165</v>
      </c>
      <c r="E54" s="101" t="s">
        <v>117</v>
      </c>
      <c r="F54" s="83">
        <v>83</v>
      </c>
      <c r="G54" s="74" t="s">
        <v>372</v>
      </c>
      <c r="H54" s="74" t="s">
        <v>373</v>
      </c>
      <c r="I54" s="83">
        <v>50</v>
      </c>
      <c r="J54" s="123">
        <v>0.5</v>
      </c>
      <c r="K54" s="83">
        <v>50</v>
      </c>
      <c r="L54" s="123">
        <v>0.5</v>
      </c>
      <c r="M54" s="181">
        <v>1</v>
      </c>
      <c r="N54" s="87" t="s">
        <v>203</v>
      </c>
      <c r="O54" s="186" t="s">
        <v>300</v>
      </c>
      <c r="P54" s="187" t="s">
        <v>291</v>
      </c>
      <c r="Q54" s="146">
        <v>3819103</v>
      </c>
      <c r="R54" s="188">
        <v>3819103</v>
      </c>
    </row>
    <row r="55" spans="1:19" s="79" customFormat="1" ht="136.5" customHeight="1" x14ac:dyDescent="0.25">
      <c r="A55" s="98" t="s">
        <v>30</v>
      </c>
      <c r="B55" s="99"/>
      <c r="C55" s="99"/>
      <c r="D55" s="89" t="s">
        <v>165</v>
      </c>
      <c r="E55" s="101" t="s">
        <v>117</v>
      </c>
      <c r="F55" s="83">
        <v>84</v>
      </c>
      <c r="G55" s="74" t="s">
        <v>374</v>
      </c>
      <c r="H55" s="74" t="s">
        <v>357</v>
      </c>
      <c r="I55" s="83">
        <v>50</v>
      </c>
      <c r="J55" s="123">
        <v>0.5</v>
      </c>
      <c r="K55" s="83">
        <v>50</v>
      </c>
      <c r="L55" s="123">
        <v>0.5</v>
      </c>
      <c r="M55" s="181">
        <v>1</v>
      </c>
      <c r="N55" s="87" t="s">
        <v>375</v>
      </c>
      <c r="O55" s="186" t="s">
        <v>300</v>
      </c>
      <c r="P55" s="187" t="s">
        <v>310</v>
      </c>
      <c r="Q55" s="146"/>
      <c r="R55" s="188">
        <v>10570000</v>
      </c>
    </row>
    <row r="56" spans="1:19" s="79" customFormat="1" ht="105.75" customHeight="1" x14ac:dyDescent="0.25">
      <c r="A56" s="98" t="s">
        <v>30</v>
      </c>
      <c r="B56" s="99"/>
      <c r="C56" s="99"/>
      <c r="D56" s="89" t="s">
        <v>165</v>
      </c>
      <c r="E56" s="101" t="s">
        <v>117</v>
      </c>
      <c r="F56" s="83">
        <v>85</v>
      </c>
      <c r="G56" s="74" t="s">
        <v>376</v>
      </c>
      <c r="H56" s="74" t="s">
        <v>357</v>
      </c>
      <c r="I56" s="83">
        <v>50</v>
      </c>
      <c r="J56" s="123">
        <v>0.5</v>
      </c>
      <c r="K56" s="83">
        <v>50</v>
      </c>
      <c r="L56" s="123">
        <v>0.5</v>
      </c>
      <c r="M56" s="181">
        <v>1</v>
      </c>
      <c r="N56" s="87" t="s">
        <v>377</v>
      </c>
      <c r="O56" s="186" t="s">
        <v>300</v>
      </c>
      <c r="P56" s="187" t="s">
        <v>310</v>
      </c>
      <c r="Q56" s="146"/>
      <c r="R56" s="188">
        <v>8400000</v>
      </c>
    </row>
    <row r="57" spans="1:19" s="79" customFormat="1" ht="102.75" customHeight="1" x14ac:dyDescent="0.25">
      <c r="A57" s="98" t="s">
        <v>30</v>
      </c>
      <c r="B57" s="99"/>
      <c r="C57" s="99"/>
      <c r="D57" s="89" t="s">
        <v>165</v>
      </c>
      <c r="E57" s="101" t="s">
        <v>117</v>
      </c>
      <c r="F57" s="83">
        <v>86</v>
      </c>
      <c r="G57" s="74" t="s">
        <v>378</v>
      </c>
      <c r="H57" s="74" t="s">
        <v>357</v>
      </c>
      <c r="I57" s="83">
        <v>50</v>
      </c>
      <c r="J57" s="123">
        <v>0.5</v>
      </c>
      <c r="K57" s="83">
        <v>50</v>
      </c>
      <c r="L57" s="123">
        <v>0.5</v>
      </c>
      <c r="M57" s="181">
        <v>1</v>
      </c>
      <c r="N57" s="87" t="s">
        <v>377</v>
      </c>
      <c r="O57" s="186" t="s">
        <v>300</v>
      </c>
      <c r="P57" s="187" t="s">
        <v>310</v>
      </c>
      <c r="Q57" s="146"/>
      <c r="R57" s="188">
        <v>9500000</v>
      </c>
    </row>
    <row r="58" spans="1:19" s="79" customFormat="1" ht="101.25" customHeight="1" x14ac:dyDescent="0.25">
      <c r="A58" s="98" t="s">
        <v>30</v>
      </c>
      <c r="B58" s="99"/>
      <c r="C58" s="99"/>
      <c r="D58" s="89" t="s">
        <v>165</v>
      </c>
      <c r="E58" s="101" t="s">
        <v>117</v>
      </c>
      <c r="F58" s="83">
        <v>87</v>
      </c>
      <c r="G58" s="74" t="s">
        <v>379</v>
      </c>
      <c r="H58" s="74" t="s">
        <v>380</v>
      </c>
      <c r="I58" s="83">
        <v>100</v>
      </c>
      <c r="J58" s="123">
        <v>1</v>
      </c>
      <c r="K58" s="83"/>
      <c r="L58" s="123">
        <v>0</v>
      </c>
      <c r="M58" s="181">
        <v>1</v>
      </c>
      <c r="N58" s="87" t="s">
        <v>381</v>
      </c>
      <c r="O58" s="186" t="s">
        <v>300</v>
      </c>
      <c r="P58" s="187" t="s">
        <v>278</v>
      </c>
      <c r="Q58" s="146">
        <v>4000000</v>
      </c>
      <c r="R58" s="188"/>
    </row>
    <row r="59" spans="1:19" s="79" customFormat="1" ht="90.75" customHeight="1" x14ac:dyDescent="0.25">
      <c r="A59" s="98" t="s">
        <v>30</v>
      </c>
      <c r="B59" s="99"/>
      <c r="C59" s="99"/>
      <c r="D59" s="89" t="s">
        <v>382</v>
      </c>
      <c r="E59" s="101" t="s">
        <v>117</v>
      </c>
      <c r="F59" s="83">
        <v>88</v>
      </c>
      <c r="G59" s="74" t="s">
        <v>383</v>
      </c>
      <c r="H59" s="74" t="s">
        <v>384</v>
      </c>
      <c r="I59" s="83">
        <v>50</v>
      </c>
      <c r="J59" s="123">
        <v>0.5</v>
      </c>
      <c r="K59" s="83">
        <v>50</v>
      </c>
      <c r="L59" s="123">
        <v>0.5</v>
      </c>
      <c r="M59" s="181">
        <v>1</v>
      </c>
      <c r="N59" s="87" t="s">
        <v>381</v>
      </c>
      <c r="O59" s="186" t="s">
        <v>385</v>
      </c>
      <c r="P59" s="187" t="s">
        <v>291</v>
      </c>
      <c r="Q59" s="146">
        <v>3560499.06</v>
      </c>
      <c r="R59" s="188">
        <v>3560499.06</v>
      </c>
    </row>
    <row r="60" spans="1:19" s="79" customFormat="1" ht="19.5" hidden="1" customHeight="1" x14ac:dyDescent="0.25">
      <c r="A60" s="98" t="s">
        <v>30</v>
      </c>
      <c r="B60" s="189"/>
      <c r="C60" s="189"/>
      <c r="D60" s="190"/>
      <c r="E60" s="191"/>
      <c r="F60" s="83">
        <v>89</v>
      </c>
      <c r="G60" s="74"/>
      <c r="H60" s="192"/>
      <c r="I60" s="83">
        <v>100</v>
      </c>
      <c r="J60" s="193"/>
      <c r="K60" s="194"/>
      <c r="L60" s="195"/>
      <c r="M60" s="193"/>
      <c r="N60" s="192"/>
      <c r="O60" s="196"/>
      <c r="P60" s="196"/>
      <c r="Q60" s="159"/>
      <c r="R60" s="159"/>
    </row>
    <row r="61" spans="1:19" s="79" customFormat="1" ht="102" customHeight="1" x14ac:dyDescent="0.25">
      <c r="A61" s="98" t="s">
        <v>30</v>
      </c>
      <c r="B61" s="99"/>
      <c r="C61" s="99"/>
      <c r="D61" s="89" t="s">
        <v>165</v>
      </c>
      <c r="E61" s="101" t="s">
        <v>117</v>
      </c>
      <c r="F61" s="83">
        <v>90</v>
      </c>
      <c r="G61" s="207" t="s">
        <v>419</v>
      </c>
      <c r="H61" s="74" t="s">
        <v>417</v>
      </c>
      <c r="I61" s="83">
        <v>100</v>
      </c>
      <c r="J61" s="123">
        <v>1</v>
      </c>
      <c r="K61" s="83"/>
      <c r="L61" s="123"/>
      <c r="M61" s="181"/>
      <c r="N61" s="87" t="s">
        <v>203</v>
      </c>
      <c r="O61" s="186" t="s">
        <v>300</v>
      </c>
      <c r="P61" s="187" t="s">
        <v>291</v>
      </c>
      <c r="Q61" s="146">
        <v>6000000</v>
      </c>
      <c r="R61" s="188"/>
    </row>
    <row r="62" spans="1:19" s="79" customFormat="1" ht="96" customHeight="1" x14ac:dyDescent="0.25">
      <c r="A62" s="98" t="s">
        <v>34</v>
      </c>
      <c r="B62" s="99"/>
      <c r="C62" s="99"/>
      <c r="D62" s="87" t="s">
        <v>307</v>
      </c>
      <c r="E62" s="101" t="s">
        <v>117</v>
      </c>
      <c r="F62" s="83">
        <v>91</v>
      </c>
      <c r="G62" s="74" t="s">
        <v>418</v>
      </c>
      <c r="H62" s="74" t="s">
        <v>357</v>
      </c>
      <c r="I62" s="83">
        <v>50</v>
      </c>
      <c r="J62" s="123">
        <v>0.5</v>
      </c>
      <c r="K62" s="83">
        <v>50</v>
      </c>
      <c r="L62" s="123">
        <v>0.5</v>
      </c>
      <c r="M62" s="181"/>
      <c r="N62" s="87" t="s">
        <v>203</v>
      </c>
      <c r="O62" s="186" t="s">
        <v>300</v>
      </c>
      <c r="P62" s="187" t="s">
        <v>310</v>
      </c>
      <c r="Q62" s="146"/>
      <c r="R62" s="188">
        <v>9000000</v>
      </c>
    </row>
    <row r="63" spans="1:19" s="79" customFormat="1" ht="108" customHeight="1" x14ac:dyDescent="0.25">
      <c r="A63" s="98" t="s">
        <v>30</v>
      </c>
      <c r="B63" s="99"/>
      <c r="C63" s="99"/>
      <c r="D63" s="89" t="s">
        <v>165</v>
      </c>
      <c r="E63" s="101" t="s">
        <v>117</v>
      </c>
      <c r="F63" s="83">
        <v>92</v>
      </c>
      <c r="G63" s="74" t="s">
        <v>420</v>
      </c>
      <c r="H63" s="74" t="s">
        <v>357</v>
      </c>
      <c r="I63" s="83">
        <v>50</v>
      </c>
      <c r="J63" s="123">
        <v>0.5</v>
      </c>
      <c r="K63" s="83">
        <v>50</v>
      </c>
      <c r="L63" s="123">
        <v>0.5</v>
      </c>
      <c r="M63" s="181"/>
      <c r="N63" s="87" t="s">
        <v>203</v>
      </c>
      <c r="O63" s="182" t="s">
        <v>290</v>
      </c>
      <c r="P63" s="182" t="s">
        <v>278</v>
      </c>
      <c r="Q63" s="146"/>
      <c r="R63" s="188">
        <v>12000000</v>
      </c>
    </row>
    <row r="64" spans="1:19" s="79" customFormat="1" ht="82.5" customHeight="1" thickBot="1" x14ac:dyDescent="0.3">
      <c r="A64" s="180" t="s">
        <v>34</v>
      </c>
      <c r="B64" s="180"/>
      <c r="C64" s="69"/>
      <c r="D64" s="87" t="s">
        <v>200</v>
      </c>
      <c r="E64" s="101" t="s">
        <v>117</v>
      </c>
      <c r="F64" s="83">
        <v>93</v>
      </c>
      <c r="G64" s="74" t="s">
        <v>421</v>
      </c>
      <c r="H64" s="74" t="s">
        <v>357</v>
      </c>
      <c r="I64" s="83">
        <v>50</v>
      </c>
      <c r="J64" s="123">
        <v>0.5</v>
      </c>
      <c r="K64" s="83">
        <v>50</v>
      </c>
      <c r="L64" s="123">
        <v>0.5</v>
      </c>
      <c r="M64" s="181"/>
      <c r="N64" s="87" t="s">
        <v>258</v>
      </c>
      <c r="O64" s="182" t="s">
        <v>293</v>
      </c>
      <c r="P64" s="182" t="s">
        <v>294</v>
      </c>
      <c r="Q64" s="146"/>
      <c r="R64" s="188">
        <v>36933311.210000001</v>
      </c>
    </row>
    <row r="65" spans="1:18" s="113" customFormat="1" ht="22.5" customHeight="1" thickBot="1" x14ac:dyDescent="0.3">
      <c r="A65" s="286" t="s">
        <v>181</v>
      </c>
      <c r="B65" s="287"/>
      <c r="C65" s="287"/>
      <c r="D65" s="287"/>
      <c r="E65" s="287"/>
      <c r="F65" s="287"/>
      <c r="G65" s="287"/>
      <c r="H65" s="287"/>
      <c r="I65" s="287"/>
      <c r="J65" s="287"/>
      <c r="K65" s="287"/>
      <c r="L65" s="288"/>
      <c r="M65" s="162">
        <v>49</v>
      </c>
      <c r="N65" s="161"/>
      <c r="O65" s="197"/>
      <c r="P65" s="198"/>
      <c r="Q65" s="163">
        <f>SUM(Q15:Q64)</f>
        <v>932692971.65999997</v>
      </c>
      <c r="R65" s="163">
        <f>SUM(R15:R64)</f>
        <v>1189385517.9199998</v>
      </c>
    </row>
    <row r="66" spans="1:18" s="67" customFormat="1" ht="23.25" customHeight="1" thickBot="1" x14ac:dyDescent="0.25">
      <c r="A66" s="273" t="s">
        <v>182</v>
      </c>
      <c r="B66" s="274"/>
      <c r="C66" s="274"/>
      <c r="D66" s="274"/>
      <c r="E66" s="274"/>
      <c r="F66" s="274"/>
      <c r="G66" s="274"/>
      <c r="H66" s="274"/>
      <c r="I66" s="274"/>
      <c r="J66" s="274"/>
      <c r="K66" s="274"/>
      <c r="L66" s="275"/>
      <c r="M66" s="132">
        <v>1</v>
      </c>
      <c r="N66" s="114"/>
      <c r="O66" s="114"/>
      <c r="P66" s="114"/>
      <c r="Q66" s="271">
        <f>SUM(Q65:R65)</f>
        <v>2122078489.5799999</v>
      </c>
      <c r="R66" s="272"/>
    </row>
    <row r="67" spans="1:18" ht="15.75" thickBot="1" x14ac:dyDescent="0.3">
      <c r="J67" s="116"/>
      <c r="K67" s="116"/>
    </row>
    <row r="68" spans="1:18" hidden="1" x14ac:dyDescent="0.25">
      <c r="A68" s="55" t="s">
        <v>117</v>
      </c>
      <c r="J68" s="116"/>
      <c r="K68" s="116"/>
    </row>
    <row r="69" spans="1:18" hidden="1" x14ac:dyDescent="0.25">
      <c r="A69" s="55" t="s">
        <v>107</v>
      </c>
      <c r="J69" s="116"/>
      <c r="K69" s="116"/>
    </row>
    <row r="70" spans="1:18" hidden="1" x14ac:dyDescent="0.25">
      <c r="J70" s="116"/>
      <c r="K70" s="116"/>
    </row>
    <row r="71" spans="1:18" ht="16.5" hidden="1" customHeight="1" x14ac:dyDescent="0.25">
      <c r="A71" s="55" t="s">
        <v>290</v>
      </c>
      <c r="J71" s="116"/>
      <c r="K71" s="116"/>
    </row>
    <row r="72" spans="1:18" hidden="1" x14ac:dyDescent="0.25">
      <c r="A72" s="55" t="s">
        <v>293</v>
      </c>
      <c r="J72" s="116"/>
      <c r="K72" s="116"/>
    </row>
    <row r="73" spans="1:18" hidden="1" x14ac:dyDescent="0.25">
      <c r="A73" s="55" t="s">
        <v>386</v>
      </c>
      <c r="J73" s="116"/>
      <c r="K73" s="116"/>
    </row>
    <row r="74" spans="1:18" hidden="1" x14ac:dyDescent="0.25">
      <c r="A74" s="55" t="s">
        <v>387</v>
      </c>
      <c r="J74" s="116"/>
      <c r="K74" s="116"/>
    </row>
    <row r="75" spans="1:18" hidden="1" x14ac:dyDescent="0.25">
      <c r="A75" s="55" t="s">
        <v>297</v>
      </c>
      <c r="J75" s="116"/>
      <c r="K75" s="116"/>
    </row>
    <row r="76" spans="1:18" hidden="1" x14ac:dyDescent="0.25">
      <c r="A76" s="55" t="s">
        <v>300</v>
      </c>
      <c r="J76" s="116"/>
      <c r="K76" s="116"/>
    </row>
    <row r="77" spans="1:18" hidden="1" x14ac:dyDescent="0.25">
      <c r="A77" s="55" t="s">
        <v>385</v>
      </c>
      <c r="J77" s="116"/>
      <c r="K77" s="116"/>
    </row>
    <row r="78" spans="1:18" hidden="1" x14ac:dyDescent="0.25">
      <c r="J78" s="116"/>
      <c r="K78" s="116"/>
    </row>
    <row r="79" spans="1:18" hidden="1" x14ac:dyDescent="0.25">
      <c r="A79" s="55" t="s">
        <v>26</v>
      </c>
      <c r="J79" s="116"/>
      <c r="K79" s="116"/>
    </row>
    <row r="80" spans="1:18" hidden="1" x14ac:dyDescent="0.25">
      <c r="A80" s="55" t="s">
        <v>28</v>
      </c>
      <c r="J80" s="116"/>
      <c r="K80" s="116"/>
    </row>
    <row r="81" spans="1:11" hidden="1" x14ac:dyDescent="0.25">
      <c r="A81" s="55" t="s">
        <v>30</v>
      </c>
      <c r="J81" s="116"/>
      <c r="K81" s="116"/>
    </row>
    <row r="82" spans="1:11" hidden="1" x14ac:dyDescent="0.25">
      <c r="A82" s="55" t="s">
        <v>32</v>
      </c>
      <c r="J82" s="116"/>
      <c r="K82" s="116"/>
    </row>
    <row r="83" spans="1:11" hidden="1" x14ac:dyDescent="0.25">
      <c r="A83" s="55" t="s">
        <v>34</v>
      </c>
      <c r="J83" s="116"/>
      <c r="K83" s="116"/>
    </row>
    <row r="84" spans="1:11" hidden="1" x14ac:dyDescent="0.25">
      <c r="A84" s="55" t="s">
        <v>36</v>
      </c>
      <c r="J84" s="116"/>
      <c r="K84" s="116"/>
    </row>
    <row r="85" spans="1:11" hidden="1" x14ac:dyDescent="0.25">
      <c r="A85" s="55" t="s">
        <v>36</v>
      </c>
      <c r="J85" s="116"/>
      <c r="K85" s="116"/>
    </row>
    <row r="86" spans="1:11" hidden="1" x14ac:dyDescent="0.25">
      <c r="A86" s="55" t="s">
        <v>36</v>
      </c>
      <c r="J86" s="116"/>
      <c r="K86" s="116"/>
    </row>
    <row r="87" spans="1:11" hidden="1" x14ac:dyDescent="0.25">
      <c r="A87" s="55" t="s">
        <v>36</v>
      </c>
      <c r="J87" s="116"/>
      <c r="K87" s="116"/>
    </row>
    <row r="88" spans="1:11" hidden="1" x14ac:dyDescent="0.25">
      <c r="A88" s="55" t="s">
        <v>36</v>
      </c>
      <c r="J88" s="116"/>
      <c r="K88" s="116"/>
    </row>
    <row r="89" spans="1:11" hidden="1" x14ac:dyDescent="0.25">
      <c r="A89" s="55" t="s">
        <v>36</v>
      </c>
      <c r="J89" s="116"/>
      <c r="K89" s="116"/>
    </row>
    <row r="90" spans="1:11" hidden="1" x14ac:dyDescent="0.25">
      <c r="A90" s="55" t="s">
        <v>36</v>
      </c>
      <c r="J90" s="116"/>
      <c r="K90" s="116"/>
    </row>
    <row r="91" spans="1:11" hidden="1" x14ac:dyDescent="0.25">
      <c r="A91" s="55" t="s">
        <v>36</v>
      </c>
      <c r="J91" s="116"/>
      <c r="K91" s="116"/>
    </row>
    <row r="92" spans="1:11" hidden="1" x14ac:dyDescent="0.25">
      <c r="A92" s="55" t="s">
        <v>36</v>
      </c>
      <c r="J92" s="116"/>
      <c r="K92" s="116"/>
    </row>
    <row r="93" spans="1:11" hidden="1" x14ac:dyDescent="0.25">
      <c r="A93" s="55" t="s">
        <v>36</v>
      </c>
      <c r="J93" s="116"/>
      <c r="K93" s="116"/>
    </row>
    <row r="94" spans="1:11" hidden="1" x14ac:dyDescent="0.25">
      <c r="A94" s="55" t="s">
        <v>36</v>
      </c>
      <c r="J94" s="116"/>
      <c r="K94" s="116"/>
    </row>
    <row r="95" spans="1:11" hidden="1" x14ac:dyDescent="0.25">
      <c r="A95" s="55" t="s">
        <v>36</v>
      </c>
      <c r="J95" s="116"/>
      <c r="K95" s="116"/>
    </row>
    <row r="96" spans="1:11" hidden="1" x14ac:dyDescent="0.25">
      <c r="A96" s="55" t="s">
        <v>36</v>
      </c>
      <c r="J96" s="116"/>
      <c r="K96" s="116"/>
    </row>
    <row r="97" spans="1:18" hidden="1" x14ac:dyDescent="0.25">
      <c r="A97" s="55" t="s">
        <v>36</v>
      </c>
      <c r="J97" s="116"/>
      <c r="K97" s="116"/>
    </row>
    <row r="98" spans="1:18" hidden="1" x14ac:dyDescent="0.25">
      <c r="A98" s="55" t="s">
        <v>36</v>
      </c>
      <c r="J98" s="116"/>
      <c r="K98" s="116"/>
    </row>
    <row r="99" spans="1:18" hidden="1" x14ac:dyDescent="0.25">
      <c r="A99" s="55" t="s">
        <v>36</v>
      </c>
      <c r="J99" s="116"/>
      <c r="K99" s="116"/>
    </row>
    <row r="100" spans="1:18" hidden="1" x14ac:dyDescent="0.25">
      <c r="A100" s="55" t="s">
        <v>37</v>
      </c>
      <c r="J100" s="116"/>
      <c r="K100" s="116"/>
    </row>
    <row r="101" spans="1:18" hidden="1" x14ac:dyDescent="0.25">
      <c r="A101" s="55" t="s">
        <v>388</v>
      </c>
      <c r="I101" s="116"/>
      <c r="J101" s="116"/>
      <c r="M101" s="55"/>
    </row>
    <row r="102" spans="1:18" hidden="1" x14ac:dyDescent="0.25">
      <c r="A102" s="55" t="s">
        <v>298</v>
      </c>
      <c r="J102" s="56"/>
      <c r="M102" s="55"/>
    </row>
    <row r="103" spans="1:18" s="67" customFormat="1" hidden="1" x14ac:dyDescent="0.25">
      <c r="A103" s="55" t="s">
        <v>389</v>
      </c>
      <c r="B103" s="55"/>
      <c r="C103" s="55"/>
      <c r="D103" s="55"/>
      <c r="E103" s="55"/>
      <c r="F103" s="199"/>
      <c r="G103" s="55"/>
      <c r="H103" s="55"/>
      <c r="I103" s="55"/>
      <c r="J103" s="56"/>
      <c r="K103" s="56"/>
      <c r="L103" s="56"/>
      <c r="M103" s="55"/>
      <c r="N103" s="55"/>
      <c r="O103" s="55"/>
      <c r="P103" s="55"/>
      <c r="Q103" s="55"/>
      <c r="R103" s="55"/>
    </row>
    <row r="104" spans="1:18" s="67" customFormat="1" hidden="1" x14ac:dyDescent="0.25">
      <c r="A104" s="55" t="s">
        <v>390</v>
      </c>
      <c r="B104" s="55"/>
      <c r="C104" s="55"/>
      <c r="D104" s="55"/>
      <c r="E104" s="55"/>
      <c r="F104" s="199"/>
      <c r="G104" s="55"/>
      <c r="H104" s="55"/>
      <c r="I104" s="55"/>
      <c r="J104" s="56"/>
      <c r="K104" s="56"/>
      <c r="L104" s="56"/>
      <c r="M104" s="55"/>
      <c r="N104" s="55"/>
      <c r="O104" s="55"/>
      <c r="P104" s="55"/>
      <c r="Q104" s="55"/>
      <c r="R104" s="55"/>
    </row>
    <row r="105" spans="1:18" s="79" customFormat="1" hidden="1" x14ac:dyDescent="0.25">
      <c r="A105" s="55" t="s">
        <v>337</v>
      </c>
      <c r="B105" s="55"/>
      <c r="C105" s="55"/>
      <c r="D105" s="55"/>
      <c r="E105" s="55"/>
      <c r="F105" s="199"/>
      <c r="G105" s="55"/>
      <c r="H105" s="55"/>
      <c r="I105" s="55"/>
      <c r="J105" s="56"/>
      <c r="K105" s="56"/>
      <c r="L105" s="56"/>
      <c r="M105" s="55"/>
      <c r="N105" s="55"/>
      <c r="O105" s="55"/>
      <c r="P105" s="55"/>
      <c r="Q105" s="55"/>
      <c r="R105" s="55"/>
    </row>
    <row r="106" spans="1:18" s="79" customFormat="1" hidden="1" x14ac:dyDescent="0.25">
      <c r="A106" s="55" t="s">
        <v>391</v>
      </c>
      <c r="B106" s="55"/>
      <c r="C106" s="55"/>
      <c r="D106" s="55"/>
      <c r="E106" s="55"/>
      <c r="F106" s="199"/>
      <c r="G106" s="55"/>
      <c r="H106" s="55"/>
      <c r="I106" s="55"/>
      <c r="J106" s="56"/>
      <c r="K106" s="56"/>
      <c r="L106" s="56"/>
      <c r="M106" s="55"/>
      <c r="N106" s="55"/>
      <c r="O106" s="55"/>
      <c r="P106" s="55"/>
      <c r="Q106" s="55"/>
      <c r="R106" s="55"/>
    </row>
    <row r="107" spans="1:18" s="79" customFormat="1" hidden="1" x14ac:dyDescent="0.25">
      <c r="A107" s="55" t="s">
        <v>278</v>
      </c>
      <c r="B107" s="55"/>
      <c r="C107" s="55"/>
      <c r="D107" s="55"/>
      <c r="E107" s="55"/>
      <c r="F107" s="199"/>
      <c r="G107" s="55"/>
      <c r="H107" s="55"/>
      <c r="I107" s="55"/>
      <c r="J107" s="56"/>
      <c r="K107" s="56"/>
      <c r="L107" s="56"/>
      <c r="M107" s="55"/>
      <c r="N107" s="55"/>
      <c r="O107" s="55"/>
      <c r="P107" s="55"/>
      <c r="Q107" s="55"/>
      <c r="R107" s="55"/>
    </row>
    <row r="108" spans="1:18" s="79" customFormat="1" hidden="1" x14ac:dyDescent="0.25">
      <c r="A108" s="55" t="s">
        <v>392</v>
      </c>
      <c r="B108" s="55"/>
      <c r="C108" s="55"/>
      <c r="D108" s="55"/>
      <c r="E108" s="55"/>
      <c r="F108" s="199"/>
      <c r="G108" s="55"/>
      <c r="H108" s="55"/>
      <c r="I108" s="55"/>
      <c r="J108" s="56"/>
      <c r="K108" s="56"/>
      <c r="L108" s="56"/>
      <c r="M108" s="55"/>
      <c r="N108" s="55"/>
      <c r="O108" s="55"/>
      <c r="P108" s="55"/>
      <c r="Q108" s="55"/>
      <c r="R108" s="55"/>
    </row>
    <row r="109" spans="1:18" s="79" customFormat="1" hidden="1" x14ac:dyDescent="0.25">
      <c r="A109" s="55" t="s">
        <v>279</v>
      </c>
      <c r="B109" s="55"/>
      <c r="C109" s="55"/>
      <c r="D109" s="55"/>
      <c r="E109" s="55"/>
      <c r="F109" s="199"/>
      <c r="G109" s="55"/>
      <c r="H109" s="55"/>
      <c r="I109" s="55"/>
      <c r="J109" s="56"/>
      <c r="K109" s="56"/>
      <c r="L109" s="56"/>
      <c r="M109" s="55"/>
      <c r="N109" s="55"/>
      <c r="O109" s="55"/>
      <c r="P109" s="55"/>
      <c r="Q109" s="55"/>
      <c r="R109" s="55"/>
    </row>
    <row r="110" spans="1:18" s="113" customFormat="1" hidden="1" x14ac:dyDescent="0.25">
      <c r="A110" s="55" t="s">
        <v>393</v>
      </c>
      <c r="B110" s="55"/>
      <c r="C110" s="55"/>
      <c r="D110" s="55"/>
      <c r="E110" s="55"/>
      <c r="F110" s="199"/>
      <c r="G110" s="55"/>
      <c r="H110" s="55"/>
      <c r="I110" s="55"/>
      <c r="J110" s="56"/>
      <c r="K110" s="56"/>
      <c r="L110" s="56"/>
      <c r="M110" s="55"/>
      <c r="N110" s="55"/>
      <c r="O110" s="55"/>
      <c r="P110" s="55"/>
      <c r="Q110" s="55"/>
      <c r="R110" s="55"/>
    </row>
    <row r="111" spans="1:18" s="113" customFormat="1" hidden="1" x14ac:dyDescent="0.25">
      <c r="A111" s="55" t="s">
        <v>301</v>
      </c>
      <c r="B111" s="55"/>
      <c r="C111" s="55"/>
      <c r="D111" s="55"/>
      <c r="E111" s="55"/>
      <c r="F111" s="199"/>
      <c r="G111" s="55"/>
      <c r="H111" s="55"/>
      <c r="I111" s="55"/>
      <c r="J111" s="56"/>
      <c r="K111" s="56"/>
      <c r="L111" s="56"/>
      <c r="M111" s="55"/>
      <c r="N111" s="55"/>
      <c r="O111" s="55"/>
      <c r="P111" s="55"/>
      <c r="Q111" s="55"/>
      <c r="R111" s="55"/>
    </row>
    <row r="112" spans="1:18" s="113" customFormat="1" hidden="1" x14ac:dyDescent="0.25">
      <c r="A112" s="55" t="s">
        <v>394</v>
      </c>
      <c r="B112" s="55"/>
      <c r="C112" s="55"/>
      <c r="D112" s="55"/>
      <c r="E112" s="55"/>
      <c r="F112" s="199"/>
      <c r="G112" s="55"/>
      <c r="H112" s="55"/>
      <c r="I112" s="55"/>
      <c r="J112" s="56"/>
      <c r="K112" s="56"/>
      <c r="L112" s="56"/>
      <c r="M112" s="55"/>
      <c r="N112" s="55"/>
      <c r="O112" s="55"/>
      <c r="P112" s="55"/>
      <c r="Q112" s="55"/>
      <c r="R112" s="55"/>
    </row>
    <row r="113" spans="1:18" s="113" customFormat="1" hidden="1" x14ac:dyDescent="0.25">
      <c r="A113" s="55" t="s">
        <v>395</v>
      </c>
      <c r="B113" s="55"/>
      <c r="C113" s="55"/>
      <c r="D113" s="55"/>
      <c r="E113" s="55"/>
      <c r="F113" s="199"/>
      <c r="G113" s="55"/>
      <c r="H113" s="55"/>
      <c r="I113" s="55"/>
      <c r="J113" s="56"/>
      <c r="K113" s="56"/>
      <c r="L113" s="56"/>
      <c r="M113" s="55"/>
      <c r="N113" s="55"/>
      <c r="O113" s="55"/>
      <c r="P113" s="55"/>
      <c r="Q113" s="55"/>
      <c r="R113" s="55"/>
    </row>
    <row r="114" spans="1:18" s="113" customFormat="1" hidden="1" x14ac:dyDescent="0.25">
      <c r="A114" s="55" t="s">
        <v>396</v>
      </c>
      <c r="B114" s="55"/>
      <c r="C114" s="55"/>
      <c r="D114" s="55"/>
      <c r="E114" s="55"/>
      <c r="F114" s="199"/>
      <c r="G114" s="55"/>
      <c r="H114" s="55"/>
      <c r="I114" s="55"/>
      <c r="J114" s="56"/>
      <c r="K114" s="56"/>
      <c r="L114" s="56"/>
      <c r="M114" s="55"/>
      <c r="N114" s="55"/>
      <c r="O114" s="55"/>
      <c r="P114" s="55"/>
      <c r="Q114" s="55"/>
      <c r="R114" s="55"/>
    </row>
    <row r="115" spans="1:18" hidden="1" x14ac:dyDescent="0.25">
      <c r="A115" s="55" t="s">
        <v>294</v>
      </c>
      <c r="J115" s="56"/>
      <c r="M115" s="55"/>
    </row>
    <row r="116" spans="1:18" hidden="1" x14ac:dyDescent="0.25">
      <c r="A116" s="55" t="s">
        <v>397</v>
      </c>
      <c r="J116" s="56"/>
      <c r="M116" s="55"/>
    </row>
    <row r="117" spans="1:18" hidden="1" x14ac:dyDescent="0.25">
      <c r="A117" s="55" t="s">
        <v>358</v>
      </c>
      <c r="J117" s="56"/>
      <c r="M117" s="55"/>
    </row>
    <row r="118" spans="1:18" hidden="1" x14ac:dyDescent="0.25">
      <c r="A118" s="55" t="s">
        <v>398</v>
      </c>
      <c r="J118" s="56"/>
      <c r="M118" s="55"/>
    </row>
    <row r="119" spans="1:18" hidden="1" x14ac:dyDescent="0.25">
      <c r="A119" s="55" t="s">
        <v>399</v>
      </c>
      <c r="J119" s="56"/>
      <c r="M119" s="55"/>
    </row>
    <row r="120" spans="1:18" hidden="1" x14ac:dyDescent="0.25">
      <c r="A120" s="55" t="s">
        <v>400</v>
      </c>
      <c r="J120" s="56"/>
      <c r="M120" s="55"/>
    </row>
    <row r="121" spans="1:18" hidden="1" x14ac:dyDescent="0.25">
      <c r="A121" s="55" t="s">
        <v>401</v>
      </c>
      <c r="J121" s="56"/>
      <c r="M121" s="55"/>
    </row>
    <row r="122" spans="1:18" hidden="1" x14ac:dyDescent="0.25">
      <c r="A122" s="55" t="s">
        <v>402</v>
      </c>
      <c r="J122" s="56"/>
      <c r="M122" s="55"/>
    </row>
    <row r="123" spans="1:18" hidden="1" x14ac:dyDescent="0.25">
      <c r="A123" s="55" t="s">
        <v>403</v>
      </c>
      <c r="J123" s="56"/>
      <c r="M123" s="55"/>
    </row>
    <row r="124" spans="1:18" hidden="1" x14ac:dyDescent="0.25">
      <c r="A124" s="55" t="s">
        <v>404</v>
      </c>
      <c r="J124" s="56"/>
      <c r="M124" s="55"/>
    </row>
    <row r="125" spans="1:18" hidden="1" x14ac:dyDescent="0.25">
      <c r="A125" s="55" t="s">
        <v>405</v>
      </c>
      <c r="J125" s="56"/>
      <c r="M125" s="55"/>
    </row>
    <row r="126" spans="1:18" hidden="1" x14ac:dyDescent="0.25">
      <c r="A126" s="55" t="s">
        <v>291</v>
      </c>
      <c r="J126" s="56"/>
      <c r="M126" s="55"/>
    </row>
    <row r="127" spans="1:18" hidden="1" x14ac:dyDescent="0.25">
      <c r="A127" s="55" t="s">
        <v>310</v>
      </c>
      <c r="J127" s="56"/>
      <c r="M127" s="55"/>
    </row>
    <row r="128" spans="1:18" hidden="1" x14ac:dyDescent="0.25">
      <c r="A128" s="55" t="s">
        <v>406</v>
      </c>
      <c r="J128" s="56"/>
      <c r="M128" s="55"/>
    </row>
    <row r="129" spans="1:18" hidden="1" x14ac:dyDescent="0.25">
      <c r="A129" s="55" t="s">
        <v>407</v>
      </c>
      <c r="J129" s="56"/>
      <c r="M129" s="55"/>
    </row>
    <row r="130" spans="1:18" hidden="1" x14ac:dyDescent="0.25">
      <c r="A130" s="55" t="s">
        <v>408</v>
      </c>
      <c r="J130" s="56"/>
      <c r="M130" s="55"/>
    </row>
    <row r="131" spans="1:18" hidden="1" x14ac:dyDescent="0.25">
      <c r="A131" s="55" t="s">
        <v>362</v>
      </c>
      <c r="J131" s="56"/>
      <c r="M131" s="55"/>
    </row>
    <row r="132" spans="1:18" hidden="1" x14ac:dyDescent="0.25">
      <c r="A132" s="55" t="s">
        <v>409</v>
      </c>
      <c r="J132" s="56"/>
      <c r="M132" s="55"/>
    </row>
    <row r="133" spans="1:18" hidden="1" x14ac:dyDescent="0.25">
      <c r="A133" s="55" t="s">
        <v>410</v>
      </c>
      <c r="J133" s="56"/>
      <c r="M133" s="55"/>
    </row>
    <row r="134" spans="1:18" s="67" customFormat="1" ht="23.25" customHeight="1" thickBot="1" x14ac:dyDescent="0.25">
      <c r="A134" s="297" t="s">
        <v>411</v>
      </c>
      <c r="B134" s="298"/>
      <c r="C134" s="298"/>
      <c r="D134" s="298"/>
      <c r="E134" s="298"/>
      <c r="F134" s="298"/>
      <c r="G134" s="298"/>
      <c r="H134" s="298"/>
      <c r="I134" s="298"/>
      <c r="J134" s="298"/>
      <c r="K134" s="298"/>
      <c r="L134" s="299"/>
      <c r="M134" s="201"/>
      <c r="N134" s="300">
        <f>SUM(PROGRAM_1,PRPGRAMA_2,PROGRAMA_3)</f>
        <v>8557726884.2700005</v>
      </c>
      <c r="O134" s="301"/>
      <c r="P134" s="301"/>
      <c r="Q134" s="301"/>
      <c r="R134" s="302"/>
    </row>
    <row r="139" spans="1:18" x14ac:dyDescent="0.25">
      <c r="Q139" s="200"/>
    </row>
  </sheetData>
  <mergeCells count="24">
    <mergeCell ref="A134:L134"/>
    <mergeCell ref="N134:R134"/>
    <mergeCell ref="M13:M14"/>
    <mergeCell ref="Q13:Q14"/>
    <mergeCell ref="R13:R14"/>
    <mergeCell ref="A66:L66"/>
    <mergeCell ref="A65:L65"/>
    <mergeCell ref="Q66:R66"/>
    <mergeCell ref="A3:H3"/>
    <mergeCell ref="A5:H5"/>
    <mergeCell ref="D11:R11"/>
    <mergeCell ref="A12:A13"/>
    <mergeCell ref="B12:B14"/>
    <mergeCell ref="C12:C14"/>
    <mergeCell ref="D12:D14"/>
    <mergeCell ref="E12:G13"/>
    <mergeCell ref="H12:H14"/>
    <mergeCell ref="I12:M12"/>
    <mergeCell ref="N12:N14"/>
    <mergeCell ref="O12:O14"/>
    <mergeCell ref="P12:P14"/>
    <mergeCell ref="Q12:R12"/>
    <mergeCell ref="I13:I14"/>
    <mergeCell ref="K13:K14"/>
  </mergeCells>
  <dataValidations count="5">
    <dataValidation type="list" allowBlank="1" showInputMessage="1" showErrorMessage="1" error="Tiene que seleccionar el área estratégica con la que se vincula el objetivo y la meta que se formula, según datos incorporados en la hoja &quot;Marco General&quot;." prompt="Seleccione una Área estratégica. No dejar en blanco o &quot;0,0&quot; estos espacios." sqref="A64879:A65597 WUW982383:WUW983101 IK15:IK64 SG15:SG64 ACC15:ACC64 ALY15:ALY64 AVU15:AVU64 BFQ15:BFQ64 BPM15:BPM64 BZI15:BZI64 CJE15:CJE64 CTA15:CTA64 DCW15:DCW64 DMS15:DMS64 DWO15:DWO64 EGK15:EGK64 EQG15:EQG64 FAC15:FAC64 FJY15:FJY64 FTU15:FTU64 GDQ15:GDQ64 GNM15:GNM64 GXI15:GXI64 HHE15:HHE64 HRA15:HRA64 IAW15:IAW64 IKS15:IKS64 IUO15:IUO64 JEK15:JEK64 JOG15:JOG64 JYC15:JYC64 KHY15:KHY64 KRU15:KRU64 LBQ15:LBQ64 LLM15:LLM64 LVI15:LVI64 MFE15:MFE64 MPA15:MPA64 MYW15:MYW64 NIS15:NIS64 NSO15:NSO64 OCK15:OCK64 OMG15:OMG64 OWC15:OWC64 PFY15:PFY64 PPU15:PPU64 PZQ15:PZQ64 QJM15:QJM64 QTI15:QTI64 RDE15:RDE64 RNA15:RNA64 RWW15:RWW64 SGS15:SGS64 SQO15:SQO64 TAK15:TAK64 TKG15:TKG64 TUC15:TUC64 UDY15:UDY64 UNU15:UNU64 UXQ15:UXQ64 VHM15:VHM64 VRI15:VRI64 WBE15:WBE64 WLA15:WLA64 WUW15:WUW64 IK64879:IK65597 SG64879:SG65597 ACC64879:ACC65597 ALY64879:ALY65597 AVU64879:AVU65597 BFQ64879:BFQ65597 BPM64879:BPM65597 BZI64879:BZI65597 CJE64879:CJE65597 CTA64879:CTA65597 DCW64879:DCW65597 DMS64879:DMS65597 DWO64879:DWO65597 EGK64879:EGK65597 EQG64879:EQG65597 FAC64879:FAC65597 FJY64879:FJY65597 FTU64879:FTU65597 GDQ64879:GDQ65597 GNM64879:GNM65597 GXI64879:GXI65597 HHE64879:HHE65597 HRA64879:HRA65597 IAW64879:IAW65597 IKS64879:IKS65597 IUO64879:IUO65597 JEK64879:JEK65597 JOG64879:JOG65597 JYC64879:JYC65597 KHY64879:KHY65597 KRU64879:KRU65597 LBQ64879:LBQ65597 LLM64879:LLM65597 LVI64879:LVI65597 MFE64879:MFE65597 MPA64879:MPA65597 MYW64879:MYW65597 NIS64879:NIS65597 NSO64879:NSO65597 OCK64879:OCK65597 OMG64879:OMG65597 OWC64879:OWC65597 PFY64879:PFY65597 PPU64879:PPU65597 PZQ64879:PZQ65597 QJM64879:QJM65597 QTI64879:QTI65597 RDE64879:RDE65597 RNA64879:RNA65597 RWW64879:RWW65597 SGS64879:SGS65597 SQO64879:SQO65597 TAK64879:TAK65597 TKG64879:TKG65597 TUC64879:TUC65597 UDY64879:UDY65597 UNU64879:UNU65597 UXQ64879:UXQ65597 VHM64879:VHM65597 VRI64879:VRI65597 WBE64879:WBE65597 WLA64879:WLA65597 WUW64879:WUW65597 A130415:A131133 IK130415:IK131133 SG130415:SG131133 ACC130415:ACC131133 ALY130415:ALY131133 AVU130415:AVU131133 BFQ130415:BFQ131133 BPM130415:BPM131133 BZI130415:BZI131133 CJE130415:CJE131133 CTA130415:CTA131133 DCW130415:DCW131133 DMS130415:DMS131133 DWO130415:DWO131133 EGK130415:EGK131133 EQG130415:EQG131133 FAC130415:FAC131133 FJY130415:FJY131133 FTU130415:FTU131133 GDQ130415:GDQ131133 GNM130415:GNM131133 GXI130415:GXI131133 HHE130415:HHE131133 HRA130415:HRA131133 IAW130415:IAW131133 IKS130415:IKS131133 IUO130415:IUO131133 JEK130415:JEK131133 JOG130415:JOG131133 JYC130415:JYC131133 KHY130415:KHY131133 KRU130415:KRU131133 LBQ130415:LBQ131133 LLM130415:LLM131133 LVI130415:LVI131133 MFE130415:MFE131133 MPA130415:MPA131133 MYW130415:MYW131133 NIS130415:NIS131133 NSO130415:NSO131133 OCK130415:OCK131133 OMG130415:OMG131133 OWC130415:OWC131133 PFY130415:PFY131133 PPU130415:PPU131133 PZQ130415:PZQ131133 QJM130415:QJM131133 QTI130415:QTI131133 RDE130415:RDE131133 RNA130415:RNA131133 RWW130415:RWW131133 SGS130415:SGS131133 SQO130415:SQO131133 TAK130415:TAK131133 TKG130415:TKG131133 TUC130415:TUC131133 UDY130415:UDY131133 UNU130415:UNU131133 UXQ130415:UXQ131133 VHM130415:VHM131133 VRI130415:VRI131133 WBE130415:WBE131133 WLA130415:WLA131133 WUW130415:WUW131133 A195951:A196669 IK195951:IK196669 SG195951:SG196669 ACC195951:ACC196669 ALY195951:ALY196669 AVU195951:AVU196669 BFQ195951:BFQ196669 BPM195951:BPM196669 BZI195951:BZI196669 CJE195951:CJE196669 CTA195951:CTA196669 DCW195951:DCW196669 DMS195951:DMS196669 DWO195951:DWO196669 EGK195951:EGK196669 EQG195951:EQG196669 FAC195951:FAC196669 FJY195951:FJY196669 FTU195951:FTU196669 GDQ195951:GDQ196669 GNM195951:GNM196669 GXI195951:GXI196669 HHE195951:HHE196669 HRA195951:HRA196669 IAW195951:IAW196669 IKS195951:IKS196669 IUO195951:IUO196669 JEK195951:JEK196669 JOG195951:JOG196669 JYC195951:JYC196669 KHY195951:KHY196669 KRU195951:KRU196669 LBQ195951:LBQ196669 LLM195951:LLM196669 LVI195951:LVI196669 MFE195951:MFE196669 MPA195951:MPA196669 MYW195951:MYW196669 NIS195951:NIS196669 NSO195951:NSO196669 OCK195951:OCK196669 OMG195951:OMG196669 OWC195951:OWC196669 PFY195951:PFY196669 PPU195951:PPU196669 PZQ195951:PZQ196669 QJM195951:QJM196669 QTI195951:QTI196669 RDE195951:RDE196669 RNA195951:RNA196669 RWW195951:RWW196669 SGS195951:SGS196669 SQO195951:SQO196669 TAK195951:TAK196669 TKG195951:TKG196669 TUC195951:TUC196669 UDY195951:UDY196669 UNU195951:UNU196669 UXQ195951:UXQ196669 VHM195951:VHM196669 VRI195951:VRI196669 WBE195951:WBE196669 WLA195951:WLA196669 WUW195951:WUW196669 A261487:A262205 IK261487:IK262205 SG261487:SG262205 ACC261487:ACC262205 ALY261487:ALY262205 AVU261487:AVU262205 BFQ261487:BFQ262205 BPM261487:BPM262205 BZI261487:BZI262205 CJE261487:CJE262205 CTA261487:CTA262205 DCW261487:DCW262205 DMS261487:DMS262205 DWO261487:DWO262205 EGK261487:EGK262205 EQG261487:EQG262205 FAC261487:FAC262205 FJY261487:FJY262205 FTU261487:FTU262205 GDQ261487:GDQ262205 GNM261487:GNM262205 GXI261487:GXI262205 HHE261487:HHE262205 HRA261487:HRA262205 IAW261487:IAW262205 IKS261487:IKS262205 IUO261487:IUO262205 JEK261487:JEK262205 JOG261487:JOG262205 JYC261487:JYC262205 KHY261487:KHY262205 KRU261487:KRU262205 LBQ261487:LBQ262205 LLM261487:LLM262205 LVI261487:LVI262205 MFE261487:MFE262205 MPA261487:MPA262205 MYW261487:MYW262205 NIS261487:NIS262205 NSO261487:NSO262205 OCK261487:OCK262205 OMG261487:OMG262205 OWC261487:OWC262205 PFY261487:PFY262205 PPU261487:PPU262205 PZQ261487:PZQ262205 QJM261487:QJM262205 QTI261487:QTI262205 RDE261487:RDE262205 RNA261487:RNA262205 RWW261487:RWW262205 SGS261487:SGS262205 SQO261487:SQO262205 TAK261487:TAK262205 TKG261487:TKG262205 TUC261487:TUC262205 UDY261487:UDY262205 UNU261487:UNU262205 UXQ261487:UXQ262205 VHM261487:VHM262205 VRI261487:VRI262205 WBE261487:WBE262205 WLA261487:WLA262205 WUW261487:WUW262205 A327023:A327741 IK327023:IK327741 SG327023:SG327741 ACC327023:ACC327741 ALY327023:ALY327741 AVU327023:AVU327741 BFQ327023:BFQ327741 BPM327023:BPM327741 BZI327023:BZI327741 CJE327023:CJE327741 CTA327023:CTA327741 DCW327023:DCW327741 DMS327023:DMS327741 DWO327023:DWO327741 EGK327023:EGK327741 EQG327023:EQG327741 FAC327023:FAC327741 FJY327023:FJY327741 FTU327023:FTU327741 GDQ327023:GDQ327741 GNM327023:GNM327741 GXI327023:GXI327741 HHE327023:HHE327741 HRA327023:HRA327741 IAW327023:IAW327741 IKS327023:IKS327741 IUO327023:IUO327741 JEK327023:JEK327741 JOG327023:JOG327741 JYC327023:JYC327741 KHY327023:KHY327741 KRU327023:KRU327741 LBQ327023:LBQ327741 LLM327023:LLM327741 LVI327023:LVI327741 MFE327023:MFE327741 MPA327023:MPA327741 MYW327023:MYW327741 NIS327023:NIS327741 NSO327023:NSO327741 OCK327023:OCK327741 OMG327023:OMG327741 OWC327023:OWC327741 PFY327023:PFY327741 PPU327023:PPU327741 PZQ327023:PZQ327741 QJM327023:QJM327741 QTI327023:QTI327741 RDE327023:RDE327741 RNA327023:RNA327741 RWW327023:RWW327741 SGS327023:SGS327741 SQO327023:SQO327741 TAK327023:TAK327741 TKG327023:TKG327741 TUC327023:TUC327741 UDY327023:UDY327741 UNU327023:UNU327741 UXQ327023:UXQ327741 VHM327023:VHM327741 VRI327023:VRI327741 WBE327023:WBE327741 WLA327023:WLA327741 WUW327023:WUW327741 A392559:A393277 IK392559:IK393277 SG392559:SG393277 ACC392559:ACC393277 ALY392559:ALY393277 AVU392559:AVU393277 BFQ392559:BFQ393277 BPM392559:BPM393277 BZI392559:BZI393277 CJE392559:CJE393277 CTA392559:CTA393277 DCW392559:DCW393277 DMS392559:DMS393277 DWO392559:DWO393277 EGK392559:EGK393277 EQG392559:EQG393277 FAC392559:FAC393277 FJY392559:FJY393277 FTU392559:FTU393277 GDQ392559:GDQ393277 GNM392559:GNM393277 GXI392559:GXI393277 HHE392559:HHE393277 HRA392559:HRA393277 IAW392559:IAW393277 IKS392559:IKS393277 IUO392559:IUO393277 JEK392559:JEK393277 JOG392559:JOG393277 JYC392559:JYC393277 KHY392559:KHY393277 KRU392559:KRU393277 LBQ392559:LBQ393277 LLM392559:LLM393277 LVI392559:LVI393277 MFE392559:MFE393277 MPA392559:MPA393277 MYW392559:MYW393277 NIS392559:NIS393277 NSO392559:NSO393277 OCK392559:OCK393277 OMG392559:OMG393277 OWC392559:OWC393277 PFY392559:PFY393277 PPU392559:PPU393277 PZQ392559:PZQ393277 QJM392559:QJM393277 QTI392559:QTI393277 RDE392559:RDE393277 RNA392559:RNA393277 RWW392559:RWW393277 SGS392559:SGS393277 SQO392559:SQO393277 TAK392559:TAK393277 TKG392559:TKG393277 TUC392559:TUC393277 UDY392559:UDY393277 UNU392559:UNU393277 UXQ392559:UXQ393277 VHM392559:VHM393277 VRI392559:VRI393277 WBE392559:WBE393277 WLA392559:WLA393277 WUW392559:WUW393277 A458095:A458813 IK458095:IK458813 SG458095:SG458813 ACC458095:ACC458813 ALY458095:ALY458813 AVU458095:AVU458813 BFQ458095:BFQ458813 BPM458095:BPM458813 BZI458095:BZI458813 CJE458095:CJE458813 CTA458095:CTA458813 DCW458095:DCW458813 DMS458095:DMS458813 DWO458095:DWO458813 EGK458095:EGK458813 EQG458095:EQG458813 FAC458095:FAC458813 FJY458095:FJY458813 FTU458095:FTU458813 GDQ458095:GDQ458813 GNM458095:GNM458813 GXI458095:GXI458813 HHE458095:HHE458813 HRA458095:HRA458813 IAW458095:IAW458813 IKS458095:IKS458813 IUO458095:IUO458813 JEK458095:JEK458813 JOG458095:JOG458813 JYC458095:JYC458813 KHY458095:KHY458813 KRU458095:KRU458813 LBQ458095:LBQ458813 LLM458095:LLM458813 LVI458095:LVI458813 MFE458095:MFE458813 MPA458095:MPA458813 MYW458095:MYW458813 NIS458095:NIS458813 NSO458095:NSO458813 OCK458095:OCK458813 OMG458095:OMG458813 OWC458095:OWC458813 PFY458095:PFY458813 PPU458095:PPU458813 PZQ458095:PZQ458813 QJM458095:QJM458813 QTI458095:QTI458813 RDE458095:RDE458813 RNA458095:RNA458813 RWW458095:RWW458813 SGS458095:SGS458813 SQO458095:SQO458813 TAK458095:TAK458813 TKG458095:TKG458813 TUC458095:TUC458813 UDY458095:UDY458813 UNU458095:UNU458813 UXQ458095:UXQ458813 VHM458095:VHM458813 VRI458095:VRI458813 WBE458095:WBE458813 WLA458095:WLA458813 WUW458095:WUW458813 A523631:A524349 IK523631:IK524349 SG523631:SG524349 ACC523631:ACC524349 ALY523631:ALY524349 AVU523631:AVU524349 BFQ523631:BFQ524349 BPM523631:BPM524349 BZI523631:BZI524349 CJE523631:CJE524349 CTA523631:CTA524349 DCW523631:DCW524349 DMS523631:DMS524349 DWO523631:DWO524349 EGK523631:EGK524349 EQG523631:EQG524349 FAC523631:FAC524349 FJY523631:FJY524349 FTU523631:FTU524349 GDQ523631:GDQ524349 GNM523631:GNM524349 GXI523631:GXI524349 HHE523631:HHE524349 HRA523631:HRA524349 IAW523631:IAW524349 IKS523631:IKS524349 IUO523631:IUO524349 JEK523631:JEK524349 JOG523631:JOG524349 JYC523631:JYC524349 KHY523631:KHY524349 KRU523631:KRU524349 LBQ523631:LBQ524349 LLM523631:LLM524349 LVI523631:LVI524349 MFE523631:MFE524349 MPA523631:MPA524349 MYW523631:MYW524349 NIS523631:NIS524349 NSO523631:NSO524349 OCK523631:OCK524349 OMG523631:OMG524349 OWC523631:OWC524349 PFY523631:PFY524349 PPU523631:PPU524349 PZQ523631:PZQ524349 QJM523631:QJM524349 QTI523631:QTI524349 RDE523631:RDE524349 RNA523631:RNA524349 RWW523631:RWW524349 SGS523631:SGS524349 SQO523631:SQO524349 TAK523631:TAK524349 TKG523631:TKG524349 TUC523631:TUC524349 UDY523631:UDY524349 UNU523631:UNU524349 UXQ523631:UXQ524349 VHM523631:VHM524349 VRI523631:VRI524349 WBE523631:WBE524349 WLA523631:WLA524349 WUW523631:WUW524349 A589167:A589885 IK589167:IK589885 SG589167:SG589885 ACC589167:ACC589885 ALY589167:ALY589885 AVU589167:AVU589885 BFQ589167:BFQ589885 BPM589167:BPM589885 BZI589167:BZI589885 CJE589167:CJE589885 CTA589167:CTA589885 DCW589167:DCW589885 DMS589167:DMS589885 DWO589167:DWO589885 EGK589167:EGK589885 EQG589167:EQG589885 FAC589167:FAC589885 FJY589167:FJY589885 FTU589167:FTU589885 GDQ589167:GDQ589885 GNM589167:GNM589885 GXI589167:GXI589885 HHE589167:HHE589885 HRA589167:HRA589885 IAW589167:IAW589885 IKS589167:IKS589885 IUO589167:IUO589885 JEK589167:JEK589885 JOG589167:JOG589885 JYC589167:JYC589885 KHY589167:KHY589885 KRU589167:KRU589885 LBQ589167:LBQ589885 LLM589167:LLM589885 LVI589167:LVI589885 MFE589167:MFE589885 MPA589167:MPA589885 MYW589167:MYW589885 NIS589167:NIS589885 NSO589167:NSO589885 OCK589167:OCK589885 OMG589167:OMG589885 OWC589167:OWC589885 PFY589167:PFY589885 PPU589167:PPU589885 PZQ589167:PZQ589885 QJM589167:QJM589885 QTI589167:QTI589885 RDE589167:RDE589885 RNA589167:RNA589885 RWW589167:RWW589885 SGS589167:SGS589885 SQO589167:SQO589885 TAK589167:TAK589885 TKG589167:TKG589885 TUC589167:TUC589885 UDY589167:UDY589885 UNU589167:UNU589885 UXQ589167:UXQ589885 VHM589167:VHM589885 VRI589167:VRI589885 WBE589167:WBE589885 WLA589167:WLA589885 WUW589167:WUW589885 A654703:A655421 IK654703:IK655421 SG654703:SG655421 ACC654703:ACC655421 ALY654703:ALY655421 AVU654703:AVU655421 BFQ654703:BFQ655421 BPM654703:BPM655421 BZI654703:BZI655421 CJE654703:CJE655421 CTA654703:CTA655421 DCW654703:DCW655421 DMS654703:DMS655421 DWO654703:DWO655421 EGK654703:EGK655421 EQG654703:EQG655421 FAC654703:FAC655421 FJY654703:FJY655421 FTU654703:FTU655421 GDQ654703:GDQ655421 GNM654703:GNM655421 GXI654703:GXI655421 HHE654703:HHE655421 HRA654703:HRA655421 IAW654703:IAW655421 IKS654703:IKS655421 IUO654703:IUO655421 JEK654703:JEK655421 JOG654703:JOG655421 JYC654703:JYC655421 KHY654703:KHY655421 KRU654703:KRU655421 LBQ654703:LBQ655421 LLM654703:LLM655421 LVI654703:LVI655421 MFE654703:MFE655421 MPA654703:MPA655421 MYW654703:MYW655421 NIS654703:NIS655421 NSO654703:NSO655421 OCK654703:OCK655421 OMG654703:OMG655421 OWC654703:OWC655421 PFY654703:PFY655421 PPU654703:PPU655421 PZQ654703:PZQ655421 QJM654703:QJM655421 QTI654703:QTI655421 RDE654703:RDE655421 RNA654703:RNA655421 RWW654703:RWW655421 SGS654703:SGS655421 SQO654703:SQO655421 TAK654703:TAK655421 TKG654703:TKG655421 TUC654703:TUC655421 UDY654703:UDY655421 UNU654703:UNU655421 UXQ654703:UXQ655421 VHM654703:VHM655421 VRI654703:VRI655421 WBE654703:WBE655421 WLA654703:WLA655421 WUW654703:WUW655421 A720239:A720957 IK720239:IK720957 SG720239:SG720957 ACC720239:ACC720957 ALY720239:ALY720957 AVU720239:AVU720957 BFQ720239:BFQ720957 BPM720239:BPM720957 BZI720239:BZI720957 CJE720239:CJE720957 CTA720239:CTA720957 DCW720239:DCW720957 DMS720239:DMS720957 DWO720239:DWO720957 EGK720239:EGK720957 EQG720239:EQG720957 FAC720239:FAC720957 FJY720239:FJY720957 FTU720239:FTU720957 GDQ720239:GDQ720957 GNM720239:GNM720957 GXI720239:GXI720957 HHE720239:HHE720957 HRA720239:HRA720957 IAW720239:IAW720957 IKS720239:IKS720957 IUO720239:IUO720957 JEK720239:JEK720957 JOG720239:JOG720957 JYC720239:JYC720957 KHY720239:KHY720957 KRU720239:KRU720957 LBQ720239:LBQ720957 LLM720239:LLM720957 LVI720239:LVI720957 MFE720239:MFE720957 MPA720239:MPA720957 MYW720239:MYW720957 NIS720239:NIS720957 NSO720239:NSO720957 OCK720239:OCK720957 OMG720239:OMG720957 OWC720239:OWC720957 PFY720239:PFY720957 PPU720239:PPU720957 PZQ720239:PZQ720957 QJM720239:QJM720957 QTI720239:QTI720957 RDE720239:RDE720957 RNA720239:RNA720957 RWW720239:RWW720957 SGS720239:SGS720957 SQO720239:SQO720957 TAK720239:TAK720957 TKG720239:TKG720957 TUC720239:TUC720957 UDY720239:UDY720957 UNU720239:UNU720957 UXQ720239:UXQ720957 VHM720239:VHM720957 VRI720239:VRI720957 WBE720239:WBE720957 WLA720239:WLA720957 WUW720239:WUW720957 A785775:A786493 IK785775:IK786493 SG785775:SG786493 ACC785775:ACC786493 ALY785775:ALY786493 AVU785775:AVU786493 BFQ785775:BFQ786493 BPM785775:BPM786493 BZI785775:BZI786493 CJE785775:CJE786493 CTA785775:CTA786493 DCW785775:DCW786493 DMS785775:DMS786493 DWO785775:DWO786493 EGK785775:EGK786493 EQG785775:EQG786493 FAC785775:FAC786493 FJY785775:FJY786493 FTU785775:FTU786493 GDQ785775:GDQ786493 GNM785775:GNM786493 GXI785775:GXI786493 HHE785775:HHE786493 HRA785775:HRA786493 IAW785775:IAW786493 IKS785775:IKS786493 IUO785775:IUO786493 JEK785775:JEK786493 JOG785775:JOG786493 JYC785775:JYC786493 KHY785775:KHY786493 KRU785775:KRU786493 LBQ785775:LBQ786493 LLM785775:LLM786493 LVI785775:LVI786493 MFE785775:MFE786493 MPA785775:MPA786493 MYW785775:MYW786493 NIS785775:NIS786493 NSO785775:NSO786493 OCK785775:OCK786493 OMG785775:OMG786493 OWC785775:OWC786493 PFY785775:PFY786493 PPU785775:PPU786493 PZQ785775:PZQ786493 QJM785775:QJM786493 QTI785775:QTI786493 RDE785775:RDE786493 RNA785775:RNA786493 RWW785775:RWW786493 SGS785775:SGS786493 SQO785775:SQO786493 TAK785775:TAK786493 TKG785775:TKG786493 TUC785775:TUC786493 UDY785775:UDY786493 UNU785775:UNU786493 UXQ785775:UXQ786493 VHM785775:VHM786493 VRI785775:VRI786493 WBE785775:WBE786493 WLA785775:WLA786493 WUW785775:WUW786493 A851311:A852029 IK851311:IK852029 SG851311:SG852029 ACC851311:ACC852029 ALY851311:ALY852029 AVU851311:AVU852029 BFQ851311:BFQ852029 BPM851311:BPM852029 BZI851311:BZI852029 CJE851311:CJE852029 CTA851311:CTA852029 DCW851311:DCW852029 DMS851311:DMS852029 DWO851311:DWO852029 EGK851311:EGK852029 EQG851311:EQG852029 FAC851311:FAC852029 FJY851311:FJY852029 FTU851311:FTU852029 GDQ851311:GDQ852029 GNM851311:GNM852029 GXI851311:GXI852029 HHE851311:HHE852029 HRA851311:HRA852029 IAW851311:IAW852029 IKS851311:IKS852029 IUO851311:IUO852029 JEK851311:JEK852029 JOG851311:JOG852029 JYC851311:JYC852029 KHY851311:KHY852029 KRU851311:KRU852029 LBQ851311:LBQ852029 LLM851311:LLM852029 LVI851311:LVI852029 MFE851311:MFE852029 MPA851311:MPA852029 MYW851311:MYW852029 NIS851311:NIS852029 NSO851311:NSO852029 OCK851311:OCK852029 OMG851311:OMG852029 OWC851311:OWC852029 PFY851311:PFY852029 PPU851311:PPU852029 PZQ851311:PZQ852029 QJM851311:QJM852029 QTI851311:QTI852029 RDE851311:RDE852029 RNA851311:RNA852029 RWW851311:RWW852029 SGS851311:SGS852029 SQO851311:SQO852029 TAK851311:TAK852029 TKG851311:TKG852029 TUC851311:TUC852029 UDY851311:UDY852029 UNU851311:UNU852029 UXQ851311:UXQ852029 VHM851311:VHM852029 VRI851311:VRI852029 WBE851311:WBE852029 WLA851311:WLA852029 WUW851311:WUW852029 A916847:A917565 IK916847:IK917565 SG916847:SG917565 ACC916847:ACC917565 ALY916847:ALY917565 AVU916847:AVU917565 BFQ916847:BFQ917565 BPM916847:BPM917565 BZI916847:BZI917565 CJE916847:CJE917565 CTA916847:CTA917565 DCW916847:DCW917565 DMS916847:DMS917565 DWO916847:DWO917565 EGK916847:EGK917565 EQG916847:EQG917565 FAC916847:FAC917565 FJY916847:FJY917565 FTU916847:FTU917565 GDQ916847:GDQ917565 GNM916847:GNM917565 GXI916847:GXI917565 HHE916847:HHE917565 HRA916847:HRA917565 IAW916847:IAW917565 IKS916847:IKS917565 IUO916847:IUO917565 JEK916847:JEK917565 JOG916847:JOG917565 JYC916847:JYC917565 KHY916847:KHY917565 KRU916847:KRU917565 LBQ916847:LBQ917565 LLM916847:LLM917565 LVI916847:LVI917565 MFE916847:MFE917565 MPA916847:MPA917565 MYW916847:MYW917565 NIS916847:NIS917565 NSO916847:NSO917565 OCK916847:OCK917565 OMG916847:OMG917565 OWC916847:OWC917565 PFY916847:PFY917565 PPU916847:PPU917565 PZQ916847:PZQ917565 QJM916847:QJM917565 QTI916847:QTI917565 RDE916847:RDE917565 RNA916847:RNA917565 RWW916847:RWW917565 SGS916847:SGS917565 SQO916847:SQO917565 TAK916847:TAK917565 TKG916847:TKG917565 TUC916847:TUC917565 UDY916847:UDY917565 UNU916847:UNU917565 UXQ916847:UXQ917565 VHM916847:VHM917565 VRI916847:VRI917565 WBE916847:WBE917565 WLA916847:WLA917565 WUW916847:WUW917565 A982383:A983101 IK982383:IK983101 SG982383:SG983101 ACC982383:ACC983101 ALY982383:ALY983101 AVU982383:AVU983101 BFQ982383:BFQ983101 BPM982383:BPM983101 BZI982383:BZI983101 CJE982383:CJE983101 CTA982383:CTA983101 DCW982383:DCW983101 DMS982383:DMS983101 DWO982383:DWO983101 EGK982383:EGK983101 EQG982383:EQG983101 FAC982383:FAC983101 FJY982383:FJY983101 FTU982383:FTU983101 GDQ982383:GDQ983101 GNM982383:GNM983101 GXI982383:GXI983101 HHE982383:HHE983101 HRA982383:HRA983101 IAW982383:IAW983101 IKS982383:IKS983101 IUO982383:IUO983101 JEK982383:JEK983101 JOG982383:JOG983101 JYC982383:JYC983101 KHY982383:KHY983101 KRU982383:KRU983101 LBQ982383:LBQ983101 LLM982383:LLM983101 LVI982383:LVI983101 MFE982383:MFE983101 MPA982383:MPA983101 MYW982383:MYW983101 NIS982383:NIS983101 NSO982383:NSO983101 OCK982383:OCK983101 OMG982383:OMG983101 OWC982383:OWC983101 PFY982383:PFY983101 PPU982383:PPU983101 PZQ982383:PZQ983101 QJM982383:QJM983101 QTI982383:QTI983101 RDE982383:RDE983101 RNA982383:RNA983101 RWW982383:RWW983101 SGS982383:SGS983101 SQO982383:SQO983101 TAK982383:TAK983101 TKG982383:TKG983101 TUC982383:TUC983101 UDY982383:UDY983101 UNU982383:UNU983101 UXQ982383:UXQ983101 VHM982383:VHM983101 VRI982383:VRI983101 WBE982383:WBE983101 WLA982383:WLA983101 A15:A64">
      <formula1>$A$79:$A$100</formula1>
    </dataValidation>
    <dataValidation type="list" allowBlank="1" showInputMessage="1" showErrorMessage="1" sqref="WVL982383:WVL983100 IZ15:IZ59 SV15:SV59 ACR15:ACR59 AMN15:AMN59 AWJ15:AWJ59 BGF15:BGF59 BQB15:BQB59 BZX15:BZX59 CJT15:CJT59 CTP15:CTP59 DDL15:DDL59 DNH15:DNH59 DXD15:DXD59 EGZ15:EGZ59 EQV15:EQV59 FAR15:FAR59 FKN15:FKN59 FUJ15:FUJ59 GEF15:GEF59 GOB15:GOB59 GXX15:GXX59 HHT15:HHT59 HRP15:HRP59 IBL15:IBL59 ILH15:ILH59 IVD15:IVD59 JEZ15:JEZ59 JOV15:JOV59 JYR15:JYR59 KIN15:KIN59 KSJ15:KSJ59 LCF15:LCF59 LMB15:LMB59 LVX15:LVX59 MFT15:MFT59 MPP15:MPP59 MZL15:MZL59 NJH15:NJH59 NTD15:NTD59 OCZ15:OCZ59 OMV15:OMV59 OWR15:OWR59 PGN15:PGN59 PQJ15:PQJ59 QAF15:QAF59 QKB15:QKB59 QTX15:QTX59 RDT15:RDT59 RNP15:RNP59 RXL15:RXL59 SHH15:SHH59 SRD15:SRD59 TAZ15:TAZ59 TKV15:TKV59 TUR15:TUR59 UEN15:UEN59 UOJ15:UOJ59 UYF15:UYF59 VIB15:VIB59 VRX15:VRX59 WBT15:WBT59 WLP15:WLP59 WVL15:WVL59 P64879:P65596 IZ64879:IZ65596 SV64879:SV65596 ACR64879:ACR65596 AMN64879:AMN65596 AWJ64879:AWJ65596 BGF64879:BGF65596 BQB64879:BQB65596 BZX64879:BZX65596 CJT64879:CJT65596 CTP64879:CTP65596 DDL64879:DDL65596 DNH64879:DNH65596 DXD64879:DXD65596 EGZ64879:EGZ65596 EQV64879:EQV65596 FAR64879:FAR65596 FKN64879:FKN65596 FUJ64879:FUJ65596 GEF64879:GEF65596 GOB64879:GOB65596 GXX64879:GXX65596 HHT64879:HHT65596 HRP64879:HRP65596 IBL64879:IBL65596 ILH64879:ILH65596 IVD64879:IVD65596 JEZ64879:JEZ65596 JOV64879:JOV65596 JYR64879:JYR65596 KIN64879:KIN65596 KSJ64879:KSJ65596 LCF64879:LCF65596 LMB64879:LMB65596 LVX64879:LVX65596 MFT64879:MFT65596 MPP64879:MPP65596 MZL64879:MZL65596 NJH64879:NJH65596 NTD64879:NTD65596 OCZ64879:OCZ65596 OMV64879:OMV65596 OWR64879:OWR65596 PGN64879:PGN65596 PQJ64879:PQJ65596 QAF64879:QAF65596 QKB64879:QKB65596 QTX64879:QTX65596 RDT64879:RDT65596 RNP64879:RNP65596 RXL64879:RXL65596 SHH64879:SHH65596 SRD64879:SRD65596 TAZ64879:TAZ65596 TKV64879:TKV65596 TUR64879:TUR65596 UEN64879:UEN65596 UOJ64879:UOJ65596 UYF64879:UYF65596 VIB64879:VIB65596 VRX64879:VRX65596 WBT64879:WBT65596 WLP64879:WLP65596 WVL64879:WVL65596 P130415:P131132 IZ130415:IZ131132 SV130415:SV131132 ACR130415:ACR131132 AMN130415:AMN131132 AWJ130415:AWJ131132 BGF130415:BGF131132 BQB130415:BQB131132 BZX130415:BZX131132 CJT130415:CJT131132 CTP130415:CTP131132 DDL130415:DDL131132 DNH130415:DNH131132 DXD130415:DXD131132 EGZ130415:EGZ131132 EQV130415:EQV131132 FAR130415:FAR131132 FKN130415:FKN131132 FUJ130415:FUJ131132 GEF130415:GEF131132 GOB130415:GOB131132 GXX130415:GXX131132 HHT130415:HHT131132 HRP130415:HRP131132 IBL130415:IBL131132 ILH130415:ILH131132 IVD130415:IVD131132 JEZ130415:JEZ131132 JOV130415:JOV131132 JYR130415:JYR131132 KIN130415:KIN131132 KSJ130415:KSJ131132 LCF130415:LCF131132 LMB130415:LMB131132 LVX130415:LVX131132 MFT130415:MFT131132 MPP130415:MPP131132 MZL130415:MZL131132 NJH130415:NJH131132 NTD130415:NTD131132 OCZ130415:OCZ131132 OMV130415:OMV131132 OWR130415:OWR131132 PGN130415:PGN131132 PQJ130415:PQJ131132 QAF130415:QAF131132 QKB130415:QKB131132 QTX130415:QTX131132 RDT130415:RDT131132 RNP130415:RNP131132 RXL130415:RXL131132 SHH130415:SHH131132 SRD130415:SRD131132 TAZ130415:TAZ131132 TKV130415:TKV131132 TUR130415:TUR131132 UEN130415:UEN131132 UOJ130415:UOJ131132 UYF130415:UYF131132 VIB130415:VIB131132 VRX130415:VRX131132 WBT130415:WBT131132 WLP130415:WLP131132 WVL130415:WVL131132 P195951:P196668 IZ195951:IZ196668 SV195951:SV196668 ACR195951:ACR196668 AMN195951:AMN196668 AWJ195951:AWJ196668 BGF195951:BGF196668 BQB195951:BQB196668 BZX195951:BZX196668 CJT195951:CJT196668 CTP195951:CTP196668 DDL195951:DDL196668 DNH195951:DNH196668 DXD195951:DXD196668 EGZ195951:EGZ196668 EQV195951:EQV196668 FAR195951:FAR196668 FKN195951:FKN196668 FUJ195951:FUJ196668 GEF195951:GEF196668 GOB195951:GOB196668 GXX195951:GXX196668 HHT195951:HHT196668 HRP195951:HRP196668 IBL195951:IBL196668 ILH195951:ILH196668 IVD195951:IVD196668 JEZ195951:JEZ196668 JOV195951:JOV196668 JYR195951:JYR196668 KIN195951:KIN196668 KSJ195951:KSJ196668 LCF195951:LCF196668 LMB195951:LMB196668 LVX195951:LVX196668 MFT195951:MFT196668 MPP195951:MPP196668 MZL195951:MZL196668 NJH195951:NJH196668 NTD195951:NTD196668 OCZ195951:OCZ196668 OMV195951:OMV196668 OWR195951:OWR196668 PGN195951:PGN196668 PQJ195951:PQJ196668 QAF195951:QAF196668 QKB195951:QKB196668 QTX195951:QTX196668 RDT195951:RDT196668 RNP195951:RNP196668 RXL195951:RXL196668 SHH195951:SHH196668 SRD195951:SRD196668 TAZ195951:TAZ196668 TKV195951:TKV196668 TUR195951:TUR196668 UEN195951:UEN196668 UOJ195951:UOJ196668 UYF195951:UYF196668 VIB195951:VIB196668 VRX195951:VRX196668 WBT195951:WBT196668 WLP195951:WLP196668 WVL195951:WVL196668 P261487:P262204 IZ261487:IZ262204 SV261487:SV262204 ACR261487:ACR262204 AMN261487:AMN262204 AWJ261487:AWJ262204 BGF261487:BGF262204 BQB261487:BQB262204 BZX261487:BZX262204 CJT261487:CJT262204 CTP261487:CTP262204 DDL261487:DDL262204 DNH261487:DNH262204 DXD261487:DXD262204 EGZ261487:EGZ262204 EQV261487:EQV262204 FAR261487:FAR262204 FKN261487:FKN262204 FUJ261487:FUJ262204 GEF261487:GEF262204 GOB261487:GOB262204 GXX261487:GXX262204 HHT261487:HHT262204 HRP261487:HRP262204 IBL261487:IBL262204 ILH261487:ILH262204 IVD261487:IVD262204 JEZ261487:JEZ262204 JOV261487:JOV262204 JYR261487:JYR262204 KIN261487:KIN262204 KSJ261487:KSJ262204 LCF261487:LCF262204 LMB261487:LMB262204 LVX261487:LVX262204 MFT261487:MFT262204 MPP261487:MPP262204 MZL261487:MZL262204 NJH261487:NJH262204 NTD261487:NTD262204 OCZ261487:OCZ262204 OMV261487:OMV262204 OWR261487:OWR262204 PGN261487:PGN262204 PQJ261487:PQJ262204 QAF261487:QAF262204 QKB261487:QKB262204 QTX261487:QTX262204 RDT261487:RDT262204 RNP261487:RNP262204 RXL261487:RXL262204 SHH261487:SHH262204 SRD261487:SRD262204 TAZ261487:TAZ262204 TKV261487:TKV262204 TUR261487:TUR262204 UEN261487:UEN262204 UOJ261487:UOJ262204 UYF261487:UYF262204 VIB261487:VIB262204 VRX261487:VRX262204 WBT261487:WBT262204 WLP261487:WLP262204 WVL261487:WVL262204 P327023:P327740 IZ327023:IZ327740 SV327023:SV327740 ACR327023:ACR327740 AMN327023:AMN327740 AWJ327023:AWJ327740 BGF327023:BGF327740 BQB327023:BQB327740 BZX327023:BZX327740 CJT327023:CJT327740 CTP327023:CTP327740 DDL327023:DDL327740 DNH327023:DNH327740 DXD327023:DXD327740 EGZ327023:EGZ327740 EQV327023:EQV327740 FAR327023:FAR327740 FKN327023:FKN327740 FUJ327023:FUJ327740 GEF327023:GEF327740 GOB327023:GOB327740 GXX327023:GXX327740 HHT327023:HHT327740 HRP327023:HRP327740 IBL327023:IBL327740 ILH327023:ILH327740 IVD327023:IVD327740 JEZ327023:JEZ327740 JOV327023:JOV327740 JYR327023:JYR327740 KIN327023:KIN327740 KSJ327023:KSJ327740 LCF327023:LCF327740 LMB327023:LMB327740 LVX327023:LVX327740 MFT327023:MFT327740 MPP327023:MPP327740 MZL327023:MZL327740 NJH327023:NJH327740 NTD327023:NTD327740 OCZ327023:OCZ327740 OMV327023:OMV327740 OWR327023:OWR327740 PGN327023:PGN327740 PQJ327023:PQJ327740 QAF327023:QAF327740 QKB327023:QKB327740 QTX327023:QTX327740 RDT327023:RDT327740 RNP327023:RNP327740 RXL327023:RXL327740 SHH327023:SHH327740 SRD327023:SRD327740 TAZ327023:TAZ327740 TKV327023:TKV327740 TUR327023:TUR327740 UEN327023:UEN327740 UOJ327023:UOJ327740 UYF327023:UYF327740 VIB327023:VIB327740 VRX327023:VRX327740 WBT327023:WBT327740 WLP327023:WLP327740 WVL327023:WVL327740 P392559:P393276 IZ392559:IZ393276 SV392559:SV393276 ACR392559:ACR393276 AMN392559:AMN393276 AWJ392559:AWJ393276 BGF392559:BGF393276 BQB392559:BQB393276 BZX392559:BZX393276 CJT392559:CJT393276 CTP392559:CTP393276 DDL392559:DDL393276 DNH392559:DNH393276 DXD392559:DXD393276 EGZ392559:EGZ393276 EQV392559:EQV393276 FAR392559:FAR393276 FKN392559:FKN393276 FUJ392559:FUJ393276 GEF392559:GEF393276 GOB392559:GOB393276 GXX392559:GXX393276 HHT392559:HHT393276 HRP392559:HRP393276 IBL392559:IBL393276 ILH392559:ILH393276 IVD392559:IVD393276 JEZ392559:JEZ393276 JOV392559:JOV393276 JYR392559:JYR393276 KIN392559:KIN393276 KSJ392559:KSJ393276 LCF392559:LCF393276 LMB392559:LMB393276 LVX392559:LVX393276 MFT392559:MFT393276 MPP392559:MPP393276 MZL392559:MZL393276 NJH392559:NJH393276 NTD392559:NTD393276 OCZ392559:OCZ393276 OMV392559:OMV393276 OWR392559:OWR393276 PGN392559:PGN393276 PQJ392559:PQJ393276 QAF392559:QAF393276 QKB392559:QKB393276 QTX392559:QTX393276 RDT392559:RDT393276 RNP392559:RNP393276 RXL392559:RXL393276 SHH392559:SHH393276 SRD392559:SRD393276 TAZ392559:TAZ393276 TKV392559:TKV393276 TUR392559:TUR393276 UEN392559:UEN393276 UOJ392559:UOJ393276 UYF392559:UYF393276 VIB392559:VIB393276 VRX392559:VRX393276 WBT392559:WBT393276 WLP392559:WLP393276 WVL392559:WVL393276 P458095:P458812 IZ458095:IZ458812 SV458095:SV458812 ACR458095:ACR458812 AMN458095:AMN458812 AWJ458095:AWJ458812 BGF458095:BGF458812 BQB458095:BQB458812 BZX458095:BZX458812 CJT458095:CJT458812 CTP458095:CTP458812 DDL458095:DDL458812 DNH458095:DNH458812 DXD458095:DXD458812 EGZ458095:EGZ458812 EQV458095:EQV458812 FAR458095:FAR458812 FKN458095:FKN458812 FUJ458095:FUJ458812 GEF458095:GEF458812 GOB458095:GOB458812 GXX458095:GXX458812 HHT458095:HHT458812 HRP458095:HRP458812 IBL458095:IBL458812 ILH458095:ILH458812 IVD458095:IVD458812 JEZ458095:JEZ458812 JOV458095:JOV458812 JYR458095:JYR458812 KIN458095:KIN458812 KSJ458095:KSJ458812 LCF458095:LCF458812 LMB458095:LMB458812 LVX458095:LVX458812 MFT458095:MFT458812 MPP458095:MPP458812 MZL458095:MZL458812 NJH458095:NJH458812 NTD458095:NTD458812 OCZ458095:OCZ458812 OMV458095:OMV458812 OWR458095:OWR458812 PGN458095:PGN458812 PQJ458095:PQJ458812 QAF458095:QAF458812 QKB458095:QKB458812 QTX458095:QTX458812 RDT458095:RDT458812 RNP458095:RNP458812 RXL458095:RXL458812 SHH458095:SHH458812 SRD458095:SRD458812 TAZ458095:TAZ458812 TKV458095:TKV458812 TUR458095:TUR458812 UEN458095:UEN458812 UOJ458095:UOJ458812 UYF458095:UYF458812 VIB458095:VIB458812 VRX458095:VRX458812 WBT458095:WBT458812 WLP458095:WLP458812 WVL458095:WVL458812 P523631:P524348 IZ523631:IZ524348 SV523631:SV524348 ACR523631:ACR524348 AMN523631:AMN524348 AWJ523631:AWJ524348 BGF523631:BGF524348 BQB523631:BQB524348 BZX523631:BZX524348 CJT523631:CJT524348 CTP523631:CTP524348 DDL523631:DDL524348 DNH523631:DNH524348 DXD523631:DXD524348 EGZ523631:EGZ524348 EQV523631:EQV524348 FAR523631:FAR524348 FKN523631:FKN524348 FUJ523631:FUJ524348 GEF523631:GEF524348 GOB523631:GOB524348 GXX523631:GXX524348 HHT523631:HHT524348 HRP523631:HRP524348 IBL523631:IBL524348 ILH523631:ILH524348 IVD523631:IVD524348 JEZ523631:JEZ524348 JOV523631:JOV524348 JYR523631:JYR524348 KIN523631:KIN524348 KSJ523631:KSJ524348 LCF523631:LCF524348 LMB523631:LMB524348 LVX523631:LVX524348 MFT523631:MFT524348 MPP523631:MPP524348 MZL523631:MZL524348 NJH523631:NJH524348 NTD523631:NTD524348 OCZ523631:OCZ524348 OMV523631:OMV524348 OWR523631:OWR524348 PGN523631:PGN524348 PQJ523631:PQJ524348 QAF523631:QAF524348 QKB523631:QKB524348 QTX523631:QTX524348 RDT523631:RDT524348 RNP523631:RNP524348 RXL523631:RXL524348 SHH523631:SHH524348 SRD523631:SRD524348 TAZ523631:TAZ524348 TKV523631:TKV524348 TUR523631:TUR524348 UEN523631:UEN524348 UOJ523631:UOJ524348 UYF523631:UYF524348 VIB523631:VIB524348 VRX523631:VRX524348 WBT523631:WBT524348 WLP523631:WLP524348 WVL523631:WVL524348 P589167:P589884 IZ589167:IZ589884 SV589167:SV589884 ACR589167:ACR589884 AMN589167:AMN589884 AWJ589167:AWJ589884 BGF589167:BGF589884 BQB589167:BQB589884 BZX589167:BZX589884 CJT589167:CJT589884 CTP589167:CTP589884 DDL589167:DDL589884 DNH589167:DNH589884 DXD589167:DXD589884 EGZ589167:EGZ589884 EQV589167:EQV589884 FAR589167:FAR589884 FKN589167:FKN589884 FUJ589167:FUJ589884 GEF589167:GEF589884 GOB589167:GOB589884 GXX589167:GXX589884 HHT589167:HHT589884 HRP589167:HRP589884 IBL589167:IBL589884 ILH589167:ILH589884 IVD589167:IVD589884 JEZ589167:JEZ589884 JOV589167:JOV589884 JYR589167:JYR589884 KIN589167:KIN589884 KSJ589167:KSJ589884 LCF589167:LCF589884 LMB589167:LMB589884 LVX589167:LVX589884 MFT589167:MFT589884 MPP589167:MPP589884 MZL589167:MZL589884 NJH589167:NJH589884 NTD589167:NTD589884 OCZ589167:OCZ589884 OMV589167:OMV589884 OWR589167:OWR589884 PGN589167:PGN589884 PQJ589167:PQJ589884 QAF589167:QAF589884 QKB589167:QKB589884 QTX589167:QTX589884 RDT589167:RDT589884 RNP589167:RNP589884 RXL589167:RXL589884 SHH589167:SHH589884 SRD589167:SRD589884 TAZ589167:TAZ589884 TKV589167:TKV589884 TUR589167:TUR589884 UEN589167:UEN589884 UOJ589167:UOJ589884 UYF589167:UYF589884 VIB589167:VIB589884 VRX589167:VRX589884 WBT589167:WBT589884 WLP589167:WLP589884 WVL589167:WVL589884 P654703:P655420 IZ654703:IZ655420 SV654703:SV655420 ACR654703:ACR655420 AMN654703:AMN655420 AWJ654703:AWJ655420 BGF654703:BGF655420 BQB654703:BQB655420 BZX654703:BZX655420 CJT654703:CJT655420 CTP654703:CTP655420 DDL654703:DDL655420 DNH654703:DNH655420 DXD654703:DXD655420 EGZ654703:EGZ655420 EQV654703:EQV655420 FAR654703:FAR655420 FKN654703:FKN655420 FUJ654703:FUJ655420 GEF654703:GEF655420 GOB654703:GOB655420 GXX654703:GXX655420 HHT654703:HHT655420 HRP654703:HRP655420 IBL654703:IBL655420 ILH654703:ILH655420 IVD654703:IVD655420 JEZ654703:JEZ655420 JOV654703:JOV655420 JYR654703:JYR655420 KIN654703:KIN655420 KSJ654703:KSJ655420 LCF654703:LCF655420 LMB654703:LMB655420 LVX654703:LVX655420 MFT654703:MFT655420 MPP654703:MPP655420 MZL654703:MZL655420 NJH654703:NJH655420 NTD654703:NTD655420 OCZ654703:OCZ655420 OMV654703:OMV655420 OWR654703:OWR655420 PGN654703:PGN655420 PQJ654703:PQJ655420 QAF654703:QAF655420 QKB654703:QKB655420 QTX654703:QTX655420 RDT654703:RDT655420 RNP654703:RNP655420 RXL654703:RXL655420 SHH654703:SHH655420 SRD654703:SRD655420 TAZ654703:TAZ655420 TKV654703:TKV655420 TUR654703:TUR655420 UEN654703:UEN655420 UOJ654703:UOJ655420 UYF654703:UYF655420 VIB654703:VIB655420 VRX654703:VRX655420 WBT654703:WBT655420 WLP654703:WLP655420 WVL654703:WVL655420 P720239:P720956 IZ720239:IZ720956 SV720239:SV720956 ACR720239:ACR720956 AMN720239:AMN720956 AWJ720239:AWJ720956 BGF720239:BGF720956 BQB720239:BQB720956 BZX720239:BZX720956 CJT720239:CJT720956 CTP720239:CTP720956 DDL720239:DDL720956 DNH720239:DNH720956 DXD720239:DXD720956 EGZ720239:EGZ720956 EQV720239:EQV720956 FAR720239:FAR720956 FKN720239:FKN720956 FUJ720239:FUJ720956 GEF720239:GEF720956 GOB720239:GOB720956 GXX720239:GXX720956 HHT720239:HHT720956 HRP720239:HRP720956 IBL720239:IBL720956 ILH720239:ILH720956 IVD720239:IVD720956 JEZ720239:JEZ720956 JOV720239:JOV720956 JYR720239:JYR720956 KIN720239:KIN720956 KSJ720239:KSJ720956 LCF720239:LCF720956 LMB720239:LMB720956 LVX720239:LVX720956 MFT720239:MFT720956 MPP720239:MPP720956 MZL720239:MZL720956 NJH720239:NJH720956 NTD720239:NTD720956 OCZ720239:OCZ720956 OMV720239:OMV720956 OWR720239:OWR720956 PGN720239:PGN720956 PQJ720239:PQJ720956 QAF720239:QAF720956 QKB720239:QKB720956 QTX720239:QTX720956 RDT720239:RDT720956 RNP720239:RNP720956 RXL720239:RXL720956 SHH720239:SHH720956 SRD720239:SRD720956 TAZ720239:TAZ720956 TKV720239:TKV720956 TUR720239:TUR720956 UEN720239:UEN720956 UOJ720239:UOJ720956 UYF720239:UYF720956 VIB720239:VIB720956 VRX720239:VRX720956 WBT720239:WBT720956 WLP720239:WLP720956 WVL720239:WVL720956 P785775:P786492 IZ785775:IZ786492 SV785775:SV786492 ACR785775:ACR786492 AMN785775:AMN786492 AWJ785775:AWJ786492 BGF785775:BGF786492 BQB785775:BQB786492 BZX785775:BZX786492 CJT785775:CJT786492 CTP785775:CTP786492 DDL785775:DDL786492 DNH785775:DNH786492 DXD785775:DXD786492 EGZ785775:EGZ786492 EQV785775:EQV786492 FAR785775:FAR786492 FKN785775:FKN786492 FUJ785775:FUJ786492 GEF785775:GEF786492 GOB785775:GOB786492 GXX785775:GXX786492 HHT785775:HHT786492 HRP785775:HRP786492 IBL785775:IBL786492 ILH785775:ILH786492 IVD785775:IVD786492 JEZ785775:JEZ786492 JOV785775:JOV786492 JYR785775:JYR786492 KIN785775:KIN786492 KSJ785775:KSJ786492 LCF785775:LCF786492 LMB785775:LMB786492 LVX785775:LVX786492 MFT785775:MFT786492 MPP785775:MPP786492 MZL785775:MZL786492 NJH785775:NJH786492 NTD785775:NTD786492 OCZ785775:OCZ786492 OMV785775:OMV786492 OWR785775:OWR786492 PGN785775:PGN786492 PQJ785775:PQJ786492 QAF785775:QAF786492 QKB785775:QKB786492 QTX785775:QTX786492 RDT785775:RDT786492 RNP785775:RNP786492 RXL785775:RXL786492 SHH785775:SHH786492 SRD785775:SRD786492 TAZ785775:TAZ786492 TKV785775:TKV786492 TUR785775:TUR786492 UEN785775:UEN786492 UOJ785775:UOJ786492 UYF785775:UYF786492 VIB785775:VIB786492 VRX785775:VRX786492 WBT785775:WBT786492 WLP785775:WLP786492 WVL785775:WVL786492 P851311:P852028 IZ851311:IZ852028 SV851311:SV852028 ACR851311:ACR852028 AMN851311:AMN852028 AWJ851311:AWJ852028 BGF851311:BGF852028 BQB851311:BQB852028 BZX851311:BZX852028 CJT851311:CJT852028 CTP851311:CTP852028 DDL851311:DDL852028 DNH851311:DNH852028 DXD851311:DXD852028 EGZ851311:EGZ852028 EQV851311:EQV852028 FAR851311:FAR852028 FKN851311:FKN852028 FUJ851311:FUJ852028 GEF851311:GEF852028 GOB851311:GOB852028 GXX851311:GXX852028 HHT851311:HHT852028 HRP851311:HRP852028 IBL851311:IBL852028 ILH851311:ILH852028 IVD851311:IVD852028 JEZ851311:JEZ852028 JOV851311:JOV852028 JYR851311:JYR852028 KIN851311:KIN852028 KSJ851311:KSJ852028 LCF851311:LCF852028 LMB851311:LMB852028 LVX851311:LVX852028 MFT851311:MFT852028 MPP851311:MPP852028 MZL851311:MZL852028 NJH851311:NJH852028 NTD851311:NTD852028 OCZ851311:OCZ852028 OMV851311:OMV852028 OWR851311:OWR852028 PGN851311:PGN852028 PQJ851311:PQJ852028 QAF851311:QAF852028 QKB851311:QKB852028 QTX851311:QTX852028 RDT851311:RDT852028 RNP851311:RNP852028 RXL851311:RXL852028 SHH851311:SHH852028 SRD851311:SRD852028 TAZ851311:TAZ852028 TKV851311:TKV852028 TUR851311:TUR852028 UEN851311:UEN852028 UOJ851311:UOJ852028 UYF851311:UYF852028 VIB851311:VIB852028 VRX851311:VRX852028 WBT851311:WBT852028 WLP851311:WLP852028 WVL851311:WVL852028 P916847:P917564 IZ916847:IZ917564 SV916847:SV917564 ACR916847:ACR917564 AMN916847:AMN917564 AWJ916847:AWJ917564 BGF916847:BGF917564 BQB916847:BQB917564 BZX916847:BZX917564 CJT916847:CJT917564 CTP916847:CTP917564 DDL916847:DDL917564 DNH916847:DNH917564 DXD916847:DXD917564 EGZ916847:EGZ917564 EQV916847:EQV917564 FAR916847:FAR917564 FKN916847:FKN917564 FUJ916847:FUJ917564 GEF916847:GEF917564 GOB916847:GOB917564 GXX916847:GXX917564 HHT916847:HHT917564 HRP916847:HRP917564 IBL916847:IBL917564 ILH916847:ILH917564 IVD916847:IVD917564 JEZ916847:JEZ917564 JOV916847:JOV917564 JYR916847:JYR917564 KIN916847:KIN917564 KSJ916847:KSJ917564 LCF916847:LCF917564 LMB916847:LMB917564 LVX916847:LVX917564 MFT916847:MFT917564 MPP916847:MPP917564 MZL916847:MZL917564 NJH916847:NJH917564 NTD916847:NTD917564 OCZ916847:OCZ917564 OMV916847:OMV917564 OWR916847:OWR917564 PGN916847:PGN917564 PQJ916847:PQJ917564 QAF916847:QAF917564 QKB916847:QKB917564 QTX916847:QTX917564 RDT916847:RDT917564 RNP916847:RNP917564 RXL916847:RXL917564 SHH916847:SHH917564 SRD916847:SRD917564 TAZ916847:TAZ917564 TKV916847:TKV917564 TUR916847:TUR917564 UEN916847:UEN917564 UOJ916847:UOJ917564 UYF916847:UYF917564 VIB916847:VIB917564 VRX916847:VRX917564 WBT916847:WBT917564 WLP916847:WLP917564 WVL916847:WVL917564 P982383:P983100 IZ982383:IZ983100 SV982383:SV983100 ACR982383:ACR983100 AMN982383:AMN983100 AWJ982383:AWJ983100 BGF982383:BGF983100 BQB982383:BQB983100 BZX982383:BZX983100 CJT982383:CJT983100 CTP982383:CTP983100 DDL982383:DDL983100 DNH982383:DNH983100 DXD982383:DXD983100 EGZ982383:EGZ983100 EQV982383:EQV983100 FAR982383:FAR983100 FKN982383:FKN983100 FUJ982383:FUJ983100 GEF982383:GEF983100 GOB982383:GOB983100 GXX982383:GXX983100 HHT982383:HHT983100 HRP982383:HRP983100 IBL982383:IBL983100 ILH982383:ILH983100 IVD982383:IVD983100 JEZ982383:JEZ983100 JOV982383:JOV983100 JYR982383:JYR983100 KIN982383:KIN983100 KSJ982383:KSJ983100 LCF982383:LCF983100 LMB982383:LMB983100 LVX982383:LVX983100 MFT982383:MFT983100 MPP982383:MPP983100 MZL982383:MZL983100 NJH982383:NJH983100 NTD982383:NTD983100 OCZ982383:OCZ983100 OMV982383:OMV983100 OWR982383:OWR983100 PGN982383:PGN983100 PQJ982383:PQJ983100 QAF982383:QAF983100 QKB982383:QKB983100 QTX982383:QTX983100 RDT982383:RDT983100 RNP982383:RNP983100 RXL982383:RXL983100 SHH982383:SHH983100 SRD982383:SRD983100 TAZ982383:TAZ983100 TKV982383:TKV983100 TUR982383:TUR983100 UEN982383:UEN983100 UOJ982383:UOJ983100 UYF982383:UYF983100 VIB982383:VIB983100 VRX982383:VRX983100 WBT982383:WBT983100 WLP982383:WLP983100 P61:P64 P15:P59">
      <formula1>$A$101:$A$133</formula1>
    </dataValidation>
    <dataValidation type="list" allowBlank="1" showInputMessage="1" showErrorMessage="1" sqref="WVA982383:WVA983100 IO15:IO59 SK15:SK59 ACG15:ACG59 AMC15:AMC59 AVY15:AVY59 BFU15:BFU59 BPQ15:BPQ59 BZM15:BZM59 CJI15:CJI59 CTE15:CTE59 DDA15:DDA59 DMW15:DMW59 DWS15:DWS59 EGO15:EGO59 EQK15:EQK59 FAG15:FAG59 FKC15:FKC59 FTY15:FTY59 GDU15:GDU59 GNQ15:GNQ59 GXM15:GXM59 HHI15:HHI59 HRE15:HRE59 IBA15:IBA59 IKW15:IKW59 IUS15:IUS59 JEO15:JEO59 JOK15:JOK59 JYG15:JYG59 KIC15:KIC59 KRY15:KRY59 LBU15:LBU59 LLQ15:LLQ59 LVM15:LVM59 MFI15:MFI59 MPE15:MPE59 MZA15:MZA59 NIW15:NIW59 NSS15:NSS59 OCO15:OCO59 OMK15:OMK59 OWG15:OWG59 PGC15:PGC59 PPY15:PPY59 PZU15:PZU59 QJQ15:QJQ59 QTM15:QTM59 RDI15:RDI59 RNE15:RNE59 RXA15:RXA59 SGW15:SGW59 SQS15:SQS59 TAO15:TAO59 TKK15:TKK59 TUG15:TUG59 UEC15:UEC59 UNY15:UNY59 UXU15:UXU59 VHQ15:VHQ59 VRM15:VRM59 WBI15:WBI59 WLE15:WLE59 WVA15:WVA59 E64879:E65596 IO64879:IO65596 SK64879:SK65596 ACG64879:ACG65596 AMC64879:AMC65596 AVY64879:AVY65596 BFU64879:BFU65596 BPQ64879:BPQ65596 BZM64879:BZM65596 CJI64879:CJI65596 CTE64879:CTE65596 DDA64879:DDA65596 DMW64879:DMW65596 DWS64879:DWS65596 EGO64879:EGO65596 EQK64879:EQK65596 FAG64879:FAG65596 FKC64879:FKC65596 FTY64879:FTY65596 GDU64879:GDU65596 GNQ64879:GNQ65596 GXM64879:GXM65596 HHI64879:HHI65596 HRE64879:HRE65596 IBA64879:IBA65596 IKW64879:IKW65596 IUS64879:IUS65596 JEO64879:JEO65596 JOK64879:JOK65596 JYG64879:JYG65596 KIC64879:KIC65596 KRY64879:KRY65596 LBU64879:LBU65596 LLQ64879:LLQ65596 LVM64879:LVM65596 MFI64879:MFI65596 MPE64879:MPE65596 MZA64879:MZA65596 NIW64879:NIW65596 NSS64879:NSS65596 OCO64879:OCO65596 OMK64879:OMK65596 OWG64879:OWG65596 PGC64879:PGC65596 PPY64879:PPY65596 PZU64879:PZU65596 QJQ64879:QJQ65596 QTM64879:QTM65596 RDI64879:RDI65596 RNE64879:RNE65596 RXA64879:RXA65596 SGW64879:SGW65596 SQS64879:SQS65596 TAO64879:TAO65596 TKK64879:TKK65596 TUG64879:TUG65596 UEC64879:UEC65596 UNY64879:UNY65596 UXU64879:UXU65596 VHQ64879:VHQ65596 VRM64879:VRM65596 WBI64879:WBI65596 WLE64879:WLE65596 WVA64879:WVA65596 E130415:E131132 IO130415:IO131132 SK130415:SK131132 ACG130415:ACG131132 AMC130415:AMC131132 AVY130415:AVY131132 BFU130415:BFU131132 BPQ130415:BPQ131132 BZM130415:BZM131132 CJI130415:CJI131132 CTE130415:CTE131132 DDA130415:DDA131132 DMW130415:DMW131132 DWS130415:DWS131132 EGO130415:EGO131132 EQK130415:EQK131132 FAG130415:FAG131132 FKC130415:FKC131132 FTY130415:FTY131132 GDU130415:GDU131132 GNQ130415:GNQ131132 GXM130415:GXM131132 HHI130415:HHI131132 HRE130415:HRE131132 IBA130415:IBA131132 IKW130415:IKW131132 IUS130415:IUS131132 JEO130415:JEO131132 JOK130415:JOK131132 JYG130415:JYG131132 KIC130415:KIC131132 KRY130415:KRY131132 LBU130415:LBU131132 LLQ130415:LLQ131132 LVM130415:LVM131132 MFI130415:MFI131132 MPE130415:MPE131132 MZA130415:MZA131132 NIW130415:NIW131132 NSS130415:NSS131132 OCO130415:OCO131132 OMK130415:OMK131132 OWG130415:OWG131132 PGC130415:PGC131132 PPY130415:PPY131132 PZU130415:PZU131132 QJQ130415:QJQ131132 QTM130415:QTM131132 RDI130415:RDI131132 RNE130415:RNE131132 RXA130415:RXA131132 SGW130415:SGW131132 SQS130415:SQS131132 TAO130415:TAO131132 TKK130415:TKK131132 TUG130415:TUG131132 UEC130415:UEC131132 UNY130415:UNY131132 UXU130415:UXU131132 VHQ130415:VHQ131132 VRM130415:VRM131132 WBI130415:WBI131132 WLE130415:WLE131132 WVA130415:WVA131132 E195951:E196668 IO195951:IO196668 SK195951:SK196668 ACG195951:ACG196668 AMC195951:AMC196668 AVY195951:AVY196668 BFU195951:BFU196668 BPQ195951:BPQ196668 BZM195951:BZM196668 CJI195951:CJI196668 CTE195951:CTE196668 DDA195951:DDA196668 DMW195951:DMW196668 DWS195951:DWS196668 EGO195951:EGO196668 EQK195951:EQK196668 FAG195951:FAG196668 FKC195951:FKC196668 FTY195951:FTY196668 GDU195951:GDU196668 GNQ195951:GNQ196668 GXM195951:GXM196668 HHI195951:HHI196668 HRE195951:HRE196668 IBA195951:IBA196668 IKW195951:IKW196668 IUS195951:IUS196668 JEO195951:JEO196668 JOK195951:JOK196668 JYG195951:JYG196668 KIC195951:KIC196668 KRY195951:KRY196668 LBU195951:LBU196668 LLQ195951:LLQ196668 LVM195951:LVM196668 MFI195951:MFI196668 MPE195951:MPE196668 MZA195951:MZA196668 NIW195951:NIW196668 NSS195951:NSS196668 OCO195951:OCO196668 OMK195951:OMK196668 OWG195951:OWG196668 PGC195951:PGC196668 PPY195951:PPY196668 PZU195951:PZU196668 QJQ195951:QJQ196668 QTM195951:QTM196668 RDI195951:RDI196668 RNE195951:RNE196668 RXA195951:RXA196668 SGW195951:SGW196668 SQS195951:SQS196668 TAO195951:TAO196668 TKK195951:TKK196668 TUG195951:TUG196668 UEC195951:UEC196668 UNY195951:UNY196668 UXU195951:UXU196668 VHQ195951:VHQ196668 VRM195951:VRM196668 WBI195951:WBI196668 WLE195951:WLE196668 WVA195951:WVA196668 E261487:E262204 IO261487:IO262204 SK261487:SK262204 ACG261487:ACG262204 AMC261487:AMC262204 AVY261487:AVY262204 BFU261487:BFU262204 BPQ261487:BPQ262204 BZM261487:BZM262204 CJI261487:CJI262204 CTE261487:CTE262204 DDA261487:DDA262204 DMW261487:DMW262204 DWS261487:DWS262204 EGO261487:EGO262204 EQK261487:EQK262204 FAG261487:FAG262204 FKC261487:FKC262204 FTY261487:FTY262204 GDU261487:GDU262204 GNQ261487:GNQ262204 GXM261487:GXM262204 HHI261487:HHI262204 HRE261487:HRE262204 IBA261487:IBA262204 IKW261487:IKW262204 IUS261487:IUS262204 JEO261487:JEO262204 JOK261487:JOK262204 JYG261487:JYG262204 KIC261487:KIC262204 KRY261487:KRY262204 LBU261487:LBU262204 LLQ261487:LLQ262204 LVM261487:LVM262204 MFI261487:MFI262204 MPE261487:MPE262204 MZA261487:MZA262204 NIW261487:NIW262204 NSS261487:NSS262204 OCO261487:OCO262204 OMK261487:OMK262204 OWG261487:OWG262204 PGC261487:PGC262204 PPY261487:PPY262204 PZU261487:PZU262204 QJQ261487:QJQ262204 QTM261487:QTM262204 RDI261487:RDI262204 RNE261487:RNE262204 RXA261487:RXA262204 SGW261487:SGW262204 SQS261487:SQS262204 TAO261487:TAO262204 TKK261487:TKK262204 TUG261487:TUG262204 UEC261487:UEC262204 UNY261487:UNY262204 UXU261487:UXU262204 VHQ261487:VHQ262204 VRM261487:VRM262204 WBI261487:WBI262204 WLE261487:WLE262204 WVA261487:WVA262204 E327023:E327740 IO327023:IO327740 SK327023:SK327740 ACG327023:ACG327740 AMC327023:AMC327740 AVY327023:AVY327740 BFU327023:BFU327740 BPQ327023:BPQ327740 BZM327023:BZM327740 CJI327023:CJI327740 CTE327023:CTE327740 DDA327023:DDA327740 DMW327023:DMW327740 DWS327023:DWS327740 EGO327023:EGO327740 EQK327023:EQK327740 FAG327023:FAG327740 FKC327023:FKC327740 FTY327023:FTY327740 GDU327023:GDU327740 GNQ327023:GNQ327740 GXM327023:GXM327740 HHI327023:HHI327740 HRE327023:HRE327740 IBA327023:IBA327740 IKW327023:IKW327740 IUS327023:IUS327740 JEO327023:JEO327740 JOK327023:JOK327740 JYG327023:JYG327740 KIC327023:KIC327740 KRY327023:KRY327740 LBU327023:LBU327740 LLQ327023:LLQ327740 LVM327023:LVM327740 MFI327023:MFI327740 MPE327023:MPE327740 MZA327023:MZA327740 NIW327023:NIW327740 NSS327023:NSS327740 OCO327023:OCO327740 OMK327023:OMK327740 OWG327023:OWG327740 PGC327023:PGC327740 PPY327023:PPY327740 PZU327023:PZU327740 QJQ327023:QJQ327740 QTM327023:QTM327740 RDI327023:RDI327740 RNE327023:RNE327740 RXA327023:RXA327740 SGW327023:SGW327740 SQS327023:SQS327740 TAO327023:TAO327740 TKK327023:TKK327740 TUG327023:TUG327740 UEC327023:UEC327740 UNY327023:UNY327740 UXU327023:UXU327740 VHQ327023:VHQ327740 VRM327023:VRM327740 WBI327023:WBI327740 WLE327023:WLE327740 WVA327023:WVA327740 E392559:E393276 IO392559:IO393276 SK392559:SK393276 ACG392559:ACG393276 AMC392559:AMC393276 AVY392559:AVY393276 BFU392559:BFU393276 BPQ392559:BPQ393276 BZM392559:BZM393276 CJI392559:CJI393276 CTE392559:CTE393276 DDA392559:DDA393276 DMW392559:DMW393276 DWS392559:DWS393276 EGO392559:EGO393276 EQK392559:EQK393276 FAG392559:FAG393276 FKC392559:FKC393276 FTY392559:FTY393276 GDU392559:GDU393276 GNQ392559:GNQ393276 GXM392559:GXM393276 HHI392559:HHI393276 HRE392559:HRE393276 IBA392559:IBA393276 IKW392559:IKW393276 IUS392559:IUS393276 JEO392559:JEO393276 JOK392559:JOK393276 JYG392559:JYG393276 KIC392559:KIC393276 KRY392559:KRY393276 LBU392559:LBU393276 LLQ392559:LLQ393276 LVM392559:LVM393276 MFI392559:MFI393276 MPE392559:MPE393276 MZA392559:MZA393276 NIW392559:NIW393276 NSS392559:NSS393276 OCO392559:OCO393276 OMK392559:OMK393276 OWG392559:OWG393276 PGC392559:PGC393276 PPY392559:PPY393276 PZU392559:PZU393276 QJQ392559:QJQ393276 QTM392559:QTM393276 RDI392559:RDI393276 RNE392559:RNE393276 RXA392559:RXA393276 SGW392559:SGW393276 SQS392559:SQS393276 TAO392559:TAO393276 TKK392559:TKK393276 TUG392559:TUG393276 UEC392559:UEC393276 UNY392559:UNY393276 UXU392559:UXU393276 VHQ392559:VHQ393276 VRM392559:VRM393276 WBI392559:WBI393276 WLE392559:WLE393276 WVA392559:WVA393276 E458095:E458812 IO458095:IO458812 SK458095:SK458812 ACG458095:ACG458812 AMC458095:AMC458812 AVY458095:AVY458812 BFU458095:BFU458812 BPQ458095:BPQ458812 BZM458095:BZM458812 CJI458095:CJI458812 CTE458095:CTE458812 DDA458095:DDA458812 DMW458095:DMW458812 DWS458095:DWS458812 EGO458095:EGO458812 EQK458095:EQK458812 FAG458095:FAG458812 FKC458095:FKC458812 FTY458095:FTY458812 GDU458095:GDU458812 GNQ458095:GNQ458812 GXM458095:GXM458812 HHI458095:HHI458812 HRE458095:HRE458812 IBA458095:IBA458812 IKW458095:IKW458812 IUS458095:IUS458812 JEO458095:JEO458812 JOK458095:JOK458812 JYG458095:JYG458812 KIC458095:KIC458812 KRY458095:KRY458812 LBU458095:LBU458812 LLQ458095:LLQ458812 LVM458095:LVM458812 MFI458095:MFI458812 MPE458095:MPE458812 MZA458095:MZA458812 NIW458095:NIW458812 NSS458095:NSS458812 OCO458095:OCO458812 OMK458095:OMK458812 OWG458095:OWG458812 PGC458095:PGC458812 PPY458095:PPY458812 PZU458095:PZU458812 QJQ458095:QJQ458812 QTM458095:QTM458812 RDI458095:RDI458812 RNE458095:RNE458812 RXA458095:RXA458812 SGW458095:SGW458812 SQS458095:SQS458812 TAO458095:TAO458812 TKK458095:TKK458812 TUG458095:TUG458812 UEC458095:UEC458812 UNY458095:UNY458812 UXU458095:UXU458812 VHQ458095:VHQ458812 VRM458095:VRM458812 WBI458095:WBI458812 WLE458095:WLE458812 WVA458095:WVA458812 E523631:E524348 IO523631:IO524348 SK523631:SK524348 ACG523631:ACG524348 AMC523631:AMC524348 AVY523631:AVY524348 BFU523631:BFU524348 BPQ523631:BPQ524348 BZM523631:BZM524348 CJI523631:CJI524348 CTE523631:CTE524348 DDA523631:DDA524348 DMW523631:DMW524348 DWS523631:DWS524348 EGO523631:EGO524348 EQK523631:EQK524348 FAG523631:FAG524348 FKC523631:FKC524348 FTY523631:FTY524348 GDU523631:GDU524348 GNQ523631:GNQ524348 GXM523631:GXM524348 HHI523631:HHI524348 HRE523631:HRE524348 IBA523631:IBA524348 IKW523631:IKW524348 IUS523631:IUS524348 JEO523631:JEO524348 JOK523631:JOK524348 JYG523631:JYG524348 KIC523631:KIC524348 KRY523631:KRY524348 LBU523631:LBU524348 LLQ523631:LLQ524348 LVM523631:LVM524348 MFI523631:MFI524348 MPE523631:MPE524348 MZA523631:MZA524348 NIW523631:NIW524348 NSS523631:NSS524348 OCO523631:OCO524348 OMK523631:OMK524348 OWG523631:OWG524348 PGC523631:PGC524348 PPY523631:PPY524348 PZU523631:PZU524348 QJQ523631:QJQ524348 QTM523631:QTM524348 RDI523631:RDI524348 RNE523631:RNE524348 RXA523631:RXA524348 SGW523631:SGW524348 SQS523631:SQS524348 TAO523631:TAO524348 TKK523631:TKK524348 TUG523631:TUG524348 UEC523631:UEC524348 UNY523631:UNY524348 UXU523631:UXU524348 VHQ523631:VHQ524348 VRM523631:VRM524348 WBI523631:WBI524348 WLE523631:WLE524348 WVA523631:WVA524348 E589167:E589884 IO589167:IO589884 SK589167:SK589884 ACG589167:ACG589884 AMC589167:AMC589884 AVY589167:AVY589884 BFU589167:BFU589884 BPQ589167:BPQ589884 BZM589167:BZM589884 CJI589167:CJI589884 CTE589167:CTE589884 DDA589167:DDA589884 DMW589167:DMW589884 DWS589167:DWS589884 EGO589167:EGO589884 EQK589167:EQK589884 FAG589167:FAG589884 FKC589167:FKC589884 FTY589167:FTY589884 GDU589167:GDU589884 GNQ589167:GNQ589884 GXM589167:GXM589884 HHI589167:HHI589884 HRE589167:HRE589884 IBA589167:IBA589884 IKW589167:IKW589884 IUS589167:IUS589884 JEO589167:JEO589884 JOK589167:JOK589884 JYG589167:JYG589884 KIC589167:KIC589884 KRY589167:KRY589884 LBU589167:LBU589884 LLQ589167:LLQ589884 LVM589167:LVM589884 MFI589167:MFI589884 MPE589167:MPE589884 MZA589167:MZA589884 NIW589167:NIW589884 NSS589167:NSS589884 OCO589167:OCO589884 OMK589167:OMK589884 OWG589167:OWG589884 PGC589167:PGC589884 PPY589167:PPY589884 PZU589167:PZU589884 QJQ589167:QJQ589884 QTM589167:QTM589884 RDI589167:RDI589884 RNE589167:RNE589884 RXA589167:RXA589884 SGW589167:SGW589884 SQS589167:SQS589884 TAO589167:TAO589884 TKK589167:TKK589884 TUG589167:TUG589884 UEC589167:UEC589884 UNY589167:UNY589884 UXU589167:UXU589884 VHQ589167:VHQ589884 VRM589167:VRM589884 WBI589167:WBI589884 WLE589167:WLE589884 WVA589167:WVA589884 E654703:E655420 IO654703:IO655420 SK654703:SK655420 ACG654703:ACG655420 AMC654703:AMC655420 AVY654703:AVY655420 BFU654703:BFU655420 BPQ654703:BPQ655420 BZM654703:BZM655420 CJI654703:CJI655420 CTE654703:CTE655420 DDA654703:DDA655420 DMW654703:DMW655420 DWS654703:DWS655420 EGO654703:EGO655420 EQK654703:EQK655420 FAG654703:FAG655420 FKC654703:FKC655420 FTY654703:FTY655420 GDU654703:GDU655420 GNQ654703:GNQ655420 GXM654703:GXM655420 HHI654703:HHI655420 HRE654703:HRE655420 IBA654703:IBA655420 IKW654703:IKW655420 IUS654703:IUS655420 JEO654703:JEO655420 JOK654703:JOK655420 JYG654703:JYG655420 KIC654703:KIC655420 KRY654703:KRY655420 LBU654703:LBU655420 LLQ654703:LLQ655420 LVM654703:LVM655420 MFI654703:MFI655420 MPE654703:MPE655420 MZA654703:MZA655420 NIW654703:NIW655420 NSS654703:NSS655420 OCO654703:OCO655420 OMK654703:OMK655420 OWG654703:OWG655420 PGC654703:PGC655420 PPY654703:PPY655420 PZU654703:PZU655420 QJQ654703:QJQ655420 QTM654703:QTM655420 RDI654703:RDI655420 RNE654703:RNE655420 RXA654703:RXA655420 SGW654703:SGW655420 SQS654703:SQS655420 TAO654703:TAO655420 TKK654703:TKK655420 TUG654703:TUG655420 UEC654703:UEC655420 UNY654703:UNY655420 UXU654703:UXU655420 VHQ654703:VHQ655420 VRM654703:VRM655420 WBI654703:WBI655420 WLE654703:WLE655420 WVA654703:WVA655420 E720239:E720956 IO720239:IO720956 SK720239:SK720956 ACG720239:ACG720956 AMC720239:AMC720956 AVY720239:AVY720956 BFU720239:BFU720956 BPQ720239:BPQ720956 BZM720239:BZM720956 CJI720239:CJI720956 CTE720239:CTE720956 DDA720239:DDA720956 DMW720239:DMW720956 DWS720239:DWS720956 EGO720239:EGO720956 EQK720239:EQK720956 FAG720239:FAG720956 FKC720239:FKC720956 FTY720239:FTY720956 GDU720239:GDU720956 GNQ720239:GNQ720956 GXM720239:GXM720956 HHI720239:HHI720956 HRE720239:HRE720956 IBA720239:IBA720956 IKW720239:IKW720956 IUS720239:IUS720956 JEO720239:JEO720956 JOK720239:JOK720956 JYG720239:JYG720956 KIC720239:KIC720956 KRY720239:KRY720956 LBU720239:LBU720956 LLQ720239:LLQ720956 LVM720239:LVM720956 MFI720239:MFI720956 MPE720239:MPE720956 MZA720239:MZA720956 NIW720239:NIW720956 NSS720239:NSS720956 OCO720239:OCO720956 OMK720239:OMK720956 OWG720239:OWG720956 PGC720239:PGC720956 PPY720239:PPY720956 PZU720239:PZU720956 QJQ720239:QJQ720956 QTM720239:QTM720956 RDI720239:RDI720956 RNE720239:RNE720956 RXA720239:RXA720956 SGW720239:SGW720956 SQS720239:SQS720956 TAO720239:TAO720956 TKK720239:TKK720956 TUG720239:TUG720956 UEC720239:UEC720956 UNY720239:UNY720956 UXU720239:UXU720956 VHQ720239:VHQ720956 VRM720239:VRM720956 WBI720239:WBI720956 WLE720239:WLE720956 WVA720239:WVA720956 E785775:E786492 IO785775:IO786492 SK785775:SK786492 ACG785775:ACG786492 AMC785775:AMC786492 AVY785775:AVY786492 BFU785775:BFU786492 BPQ785775:BPQ786492 BZM785775:BZM786492 CJI785775:CJI786492 CTE785775:CTE786492 DDA785775:DDA786492 DMW785775:DMW786492 DWS785775:DWS786492 EGO785775:EGO786492 EQK785775:EQK786492 FAG785775:FAG786492 FKC785775:FKC786492 FTY785775:FTY786492 GDU785775:GDU786492 GNQ785775:GNQ786492 GXM785775:GXM786492 HHI785775:HHI786492 HRE785775:HRE786492 IBA785775:IBA786492 IKW785775:IKW786492 IUS785775:IUS786492 JEO785775:JEO786492 JOK785775:JOK786492 JYG785775:JYG786492 KIC785775:KIC786492 KRY785775:KRY786492 LBU785775:LBU786492 LLQ785775:LLQ786492 LVM785775:LVM786492 MFI785775:MFI786492 MPE785775:MPE786492 MZA785775:MZA786492 NIW785775:NIW786492 NSS785775:NSS786492 OCO785775:OCO786492 OMK785775:OMK786492 OWG785775:OWG786492 PGC785775:PGC786492 PPY785775:PPY786492 PZU785775:PZU786492 QJQ785775:QJQ786492 QTM785775:QTM786492 RDI785775:RDI786492 RNE785775:RNE786492 RXA785775:RXA786492 SGW785775:SGW786492 SQS785775:SQS786492 TAO785775:TAO786492 TKK785775:TKK786492 TUG785775:TUG786492 UEC785775:UEC786492 UNY785775:UNY786492 UXU785775:UXU786492 VHQ785775:VHQ786492 VRM785775:VRM786492 WBI785775:WBI786492 WLE785775:WLE786492 WVA785775:WVA786492 E851311:E852028 IO851311:IO852028 SK851311:SK852028 ACG851311:ACG852028 AMC851311:AMC852028 AVY851311:AVY852028 BFU851311:BFU852028 BPQ851311:BPQ852028 BZM851311:BZM852028 CJI851311:CJI852028 CTE851311:CTE852028 DDA851311:DDA852028 DMW851311:DMW852028 DWS851311:DWS852028 EGO851311:EGO852028 EQK851311:EQK852028 FAG851311:FAG852028 FKC851311:FKC852028 FTY851311:FTY852028 GDU851311:GDU852028 GNQ851311:GNQ852028 GXM851311:GXM852028 HHI851311:HHI852028 HRE851311:HRE852028 IBA851311:IBA852028 IKW851311:IKW852028 IUS851311:IUS852028 JEO851311:JEO852028 JOK851311:JOK852028 JYG851311:JYG852028 KIC851311:KIC852028 KRY851311:KRY852028 LBU851311:LBU852028 LLQ851311:LLQ852028 LVM851311:LVM852028 MFI851311:MFI852028 MPE851311:MPE852028 MZA851311:MZA852028 NIW851311:NIW852028 NSS851311:NSS852028 OCO851311:OCO852028 OMK851311:OMK852028 OWG851311:OWG852028 PGC851311:PGC852028 PPY851311:PPY852028 PZU851311:PZU852028 QJQ851311:QJQ852028 QTM851311:QTM852028 RDI851311:RDI852028 RNE851311:RNE852028 RXA851311:RXA852028 SGW851311:SGW852028 SQS851311:SQS852028 TAO851311:TAO852028 TKK851311:TKK852028 TUG851311:TUG852028 UEC851311:UEC852028 UNY851311:UNY852028 UXU851311:UXU852028 VHQ851311:VHQ852028 VRM851311:VRM852028 WBI851311:WBI852028 WLE851311:WLE852028 WVA851311:WVA852028 E916847:E917564 IO916847:IO917564 SK916847:SK917564 ACG916847:ACG917564 AMC916847:AMC917564 AVY916847:AVY917564 BFU916847:BFU917564 BPQ916847:BPQ917564 BZM916847:BZM917564 CJI916847:CJI917564 CTE916847:CTE917564 DDA916847:DDA917564 DMW916847:DMW917564 DWS916847:DWS917564 EGO916847:EGO917564 EQK916847:EQK917564 FAG916847:FAG917564 FKC916847:FKC917564 FTY916847:FTY917564 GDU916847:GDU917564 GNQ916847:GNQ917564 GXM916847:GXM917564 HHI916847:HHI917564 HRE916847:HRE917564 IBA916847:IBA917564 IKW916847:IKW917564 IUS916847:IUS917564 JEO916847:JEO917564 JOK916847:JOK917564 JYG916847:JYG917564 KIC916847:KIC917564 KRY916847:KRY917564 LBU916847:LBU917564 LLQ916847:LLQ917564 LVM916847:LVM917564 MFI916847:MFI917564 MPE916847:MPE917564 MZA916847:MZA917564 NIW916847:NIW917564 NSS916847:NSS917564 OCO916847:OCO917564 OMK916847:OMK917564 OWG916847:OWG917564 PGC916847:PGC917564 PPY916847:PPY917564 PZU916847:PZU917564 QJQ916847:QJQ917564 QTM916847:QTM917564 RDI916847:RDI917564 RNE916847:RNE917564 RXA916847:RXA917564 SGW916847:SGW917564 SQS916847:SQS917564 TAO916847:TAO917564 TKK916847:TKK917564 TUG916847:TUG917564 UEC916847:UEC917564 UNY916847:UNY917564 UXU916847:UXU917564 VHQ916847:VHQ917564 VRM916847:VRM917564 WBI916847:WBI917564 WLE916847:WLE917564 WVA916847:WVA917564 E982383:E983100 IO982383:IO983100 SK982383:SK983100 ACG982383:ACG983100 AMC982383:AMC983100 AVY982383:AVY983100 BFU982383:BFU983100 BPQ982383:BPQ983100 BZM982383:BZM983100 CJI982383:CJI983100 CTE982383:CTE983100 DDA982383:DDA983100 DMW982383:DMW983100 DWS982383:DWS983100 EGO982383:EGO983100 EQK982383:EQK983100 FAG982383:FAG983100 FKC982383:FKC983100 FTY982383:FTY983100 GDU982383:GDU983100 GNQ982383:GNQ983100 GXM982383:GXM983100 HHI982383:HHI983100 HRE982383:HRE983100 IBA982383:IBA983100 IKW982383:IKW983100 IUS982383:IUS983100 JEO982383:JEO983100 JOK982383:JOK983100 JYG982383:JYG983100 KIC982383:KIC983100 KRY982383:KRY983100 LBU982383:LBU983100 LLQ982383:LLQ983100 LVM982383:LVM983100 MFI982383:MFI983100 MPE982383:MPE983100 MZA982383:MZA983100 NIW982383:NIW983100 NSS982383:NSS983100 OCO982383:OCO983100 OMK982383:OMK983100 OWG982383:OWG983100 PGC982383:PGC983100 PPY982383:PPY983100 PZU982383:PZU983100 QJQ982383:QJQ983100 QTM982383:QTM983100 RDI982383:RDI983100 RNE982383:RNE983100 RXA982383:RXA983100 SGW982383:SGW983100 SQS982383:SQS983100 TAO982383:TAO983100 TKK982383:TKK983100 TUG982383:TUG983100 UEC982383:UEC983100 UNY982383:UNY983100 UXU982383:UXU983100 VHQ982383:VHQ983100 VRM982383:VRM983100 WBI982383:WBI983100 WLE982383:WLE983100 E15:E59 E61:E64">
      <formula1>$A$68:$A$69</formula1>
    </dataValidation>
    <dataValidation type="list" allowBlank="1" showInputMessage="1" showErrorMessage="1" sqref="IY60:IZ64 SU60:SV64 ACQ60:ACR64 AMM60:AMN64 AWI60:AWJ64 BGE60:BGF64 BQA60:BQB64 BZW60:BZX64 CJS60:CJT64 CTO60:CTP64 DDK60:DDL64 DNG60:DNH64 DXC60:DXD64 EGY60:EGZ64 EQU60:EQV64 FAQ60:FAR64 FKM60:FKN64 FUI60:FUJ64 GEE60:GEF64 GOA60:GOB64 GXW60:GXX64 HHS60:HHT64 HRO60:HRP64 IBK60:IBL64 ILG60:ILH64 IVC60:IVD64 JEY60:JEZ64 JOU60:JOV64 JYQ60:JYR64 KIM60:KIN64 KSI60:KSJ64 LCE60:LCF64 LMA60:LMB64 LVW60:LVX64 MFS60:MFT64 MPO60:MPP64 MZK60:MZL64 NJG60:NJH64 NTC60:NTD64 OCY60:OCZ64 OMU60:OMV64 OWQ60:OWR64 PGM60:PGN64 PQI60:PQJ64 QAE60:QAF64 QKA60:QKB64 QTW60:QTX64 RDS60:RDT64 RNO60:RNP64 RXK60:RXL64 SHG60:SHH64 SRC60:SRD64 TAY60:TAZ64 TKU60:TKV64 TUQ60:TUR64 UEM60:UEN64 UOI60:UOJ64 UYE60:UYF64 VIA60:VIB64 VRW60:VRX64 WBS60:WBT64 WLO60:WLP64 WVK60:WVL64 P65597 IZ65597 SV65597 ACR65597 AMN65597 AWJ65597 BGF65597 BQB65597 BZX65597 CJT65597 CTP65597 DDL65597 DNH65597 DXD65597 EGZ65597 EQV65597 FAR65597 FKN65597 FUJ65597 GEF65597 GOB65597 GXX65597 HHT65597 HRP65597 IBL65597 ILH65597 IVD65597 JEZ65597 JOV65597 JYR65597 KIN65597 KSJ65597 LCF65597 LMB65597 LVX65597 MFT65597 MPP65597 MZL65597 NJH65597 NTD65597 OCZ65597 OMV65597 OWR65597 PGN65597 PQJ65597 QAF65597 QKB65597 QTX65597 RDT65597 RNP65597 RXL65597 SHH65597 SRD65597 TAZ65597 TKV65597 TUR65597 UEN65597 UOJ65597 UYF65597 VIB65597 VRX65597 WBT65597 WLP65597 WVL65597 P131133 IZ131133 SV131133 ACR131133 AMN131133 AWJ131133 BGF131133 BQB131133 BZX131133 CJT131133 CTP131133 DDL131133 DNH131133 DXD131133 EGZ131133 EQV131133 FAR131133 FKN131133 FUJ131133 GEF131133 GOB131133 GXX131133 HHT131133 HRP131133 IBL131133 ILH131133 IVD131133 JEZ131133 JOV131133 JYR131133 KIN131133 KSJ131133 LCF131133 LMB131133 LVX131133 MFT131133 MPP131133 MZL131133 NJH131133 NTD131133 OCZ131133 OMV131133 OWR131133 PGN131133 PQJ131133 QAF131133 QKB131133 QTX131133 RDT131133 RNP131133 RXL131133 SHH131133 SRD131133 TAZ131133 TKV131133 TUR131133 UEN131133 UOJ131133 UYF131133 VIB131133 VRX131133 WBT131133 WLP131133 WVL131133 P196669 IZ196669 SV196669 ACR196669 AMN196669 AWJ196669 BGF196669 BQB196669 BZX196669 CJT196669 CTP196669 DDL196669 DNH196669 DXD196669 EGZ196669 EQV196669 FAR196669 FKN196669 FUJ196669 GEF196669 GOB196669 GXX196669 HHT196669 HRP196669 IBL196669 ILH196669 IVD196669 JEZ196669 JOV196669 JYR196669 KIN196669 KSJ196669 LCF196669 LMB196669 LVX196669 MFT196669 MPP196669 MZL196669 NJH196669 NTD196669 OCZ196669 OMV196669 OWR196669 PGN196669 PQJ196669 QAF196669 QKB196669 QTX196669 RDT196669 RNP196669 RXL196669 SHH196669 SRD196669 TAZ196669 TKV196669 TUR196669 UEN196669 UOJ196669 UYF196669 VIB196669 VRX196669 WBT196669 WLP196669 WVL196669 P262205 IZ262205 SV262205 ACR262205 AMN262205 AWJ262205 BGF262205 BQB262205 BZX262205 CJT262205 CTP262205 DDL262205 DNH262205 DXD262205 EGZ262205 EQV262205 FAR262205 FKN262205 FUJ262205 GEF262205 GOB262205 GXX262205 HHT262205 HRP262205 IBL262205 ILH262205 IVD262205 JEZ262205 JOV262205 JYR262205 KIN262205 KSJ262205 LCF262205 LMB262205 LVX262205 MFT262205 MPP262205 MZL262205 NJH262205 NTD262205 OCZ262205 OMV262205 OWR262205 PGN262205 PQJ262205 QAF262205 QKB262205 QTX262205 RDT262205 RNP262205 RXL262205 SHH262205 SRD262205 TAZ262205 TKV262205 TUR262205 UEN262205 UOJ262205 UYF262205 VIB262205 VRX262205 WBT262205 WLP262205 WVL262205 P327741 IZ327741 SV327741 ACR327741 AMN327741 AWJ327741 BGF327741 BQB327741 BZX327741 CJT327741 CTP327741 DDL327741 DNH327741 DXD327741 EGZ327741 EQV327741 FAR327741 FKN327741 FUJ327741 GEF327741 GOB327741 GXX327741 HHT327741 HRP327741 IBL327741 ILH327741 IVD327741 JEZ327741 JOV327741 JYR327741 KIN327741 KSJ327741 LCF327741 LMB327741 LVX327741 MFT327741 MPP327741 MZL327741 NJH327741 NTD327741 OCZ327741 OMV327741 OWR327741 PGN327741 PQJ327741 QAF327741 QKB327741 QTX327741 RDT327741 RNP327741 RXL327741 SHH327741 SRD327741 TAZ327741 TKV327741 TUR327741 UEN327741 UOJ327741 UYF327741 VIB327741 VRX327741 WBT327741 WLP327741 WVL327741 P393277 IZ393277 SV393277 ACR393277 AMN393277 AWJ393277 BGF393277 BQB393277 BZX393277 CJT393277 CTP393277 DDL393277 DNH393277 DXD393277 EGZ393277 EQV393277 FAR393277 FKN393277 FUJ393277 GEF393277 GOB393277 GXX393277 HHT393277 HRP393277 IBL393277 ILH393277 IVD393277 JEZ393277 JOV393277 JYR393277 KIN393277 KSJ393277 LCF393277 LMB393277 LVX393277 MFT393277 MPP393277 MZL393277 NJH393277 NTD393277 OCZ393277 OMV393277 OWR393277 PGN393277 PQJ393277 QAF393277 QKB393277 QTX393277 RDT393277 RNP393277 RXL393277 SHH393277 SRD393277 TAZ393277 TKV393277 TUR393277 UEN393277 UOJ393277 UYF393277 VIB393277 VRX393277 WBT393277 WLP393277 WVL393277 P458813 IZ458813 SV458813 ACR458813 AMN458813 AWJ458813 BGF458813 BQB458813 BZX458813 CJT458813 CTP458813 DDL458813 DNH458813 DXD458813 EGZ458813 EQV458813 FAR458813 FKN458813 FUJ458813 GEF458813 GOB458813 GXX458813 HHT458813 HRP458813 IBL458813 ILH458813 IVD458813 JEZ458813 JOV458813 JYR458813 KIN458813 KSJ458813 LCF458813 LMB458813 LVX458813 MFT458813 MPP458813 MZL458813 NJH458813 NTD458813 OCZ458813 OMV458813 OWR458813 PGN458813 PQJ458813 QAF458813 QKB458813 QTX458813 RDT458813 RNP458813 RXL458813 SHH458813 SRD458813 TAZ458813 TKV458813 TUR458813 UEN458813 UOJ458813 UYF458813 VIB458813 VRX458813 WBT458813 WLP458813 WVL458813 P524349 IZ524349 SV524349 ACR524349 AMN524349 AWJ524349 BGF524349 BQB524349 BZX524349 CJT524349 CTP524349 DDL524349 DNH524349 DXD524349 EGZ524349 EQV524349 FAR524349 FKN524349 FUJ524349 GEF524349 GOB524349 GXX524349 HHT524349 HRP524349 IBL524349 ILH524349 IVD524349 JEZ524349 JOV524349 JYR524349 KIN524349 KSJ524349 LCF524349 LMB524349 LVX524349 MFT524349 MPP524349 MZL524349 NJH524349 NTD524349 OCZ524349 OMV524349 OWR524349 PGN524349 PQJ524349 QAF524349 QKB524349 QTX524349 RDT524349 RNP524349 RXL524349 SHH524349 SRD524349 TAZ524349 TKV524349 TUR524349 UEN524349 UOJ524349 UYF524349 VIB524349 VRX524349 WBT524349 WLP524349 WVL524349 P589885 IZ589885 SV589885 ACR589885 AMN589885 AWJ589885 BGF589885 BQB589885 BZX589885 CJT589885 CTP589885 DDL589885 DNH589885 DXD589885 EGZ589885 EQV589885 FAR589885 FKN589885 FUJ589885 GEF589885 GOB589885 GXX589885 HHT589885 HRP589885 IBL589885 ILH589885 IVD589885 JEZ589885 JOV589885 JYR589885 KIN589885 KSJ589885 LCF589885 LMB589885 LVX589885 MFT589885 MPP589885 MZL589885 NJH589885 NTD589885 OCZ589885 OMV589885 OWR589885 PGN589885 PQJ589885 QAF589885 QKB589885 QTX589885 RDT589885 RNP589885 RXL589885 SHH589885 SRD589885 TAZ589885 TKV589885 TUR589885 UEN589885 UOJ589885 UYF589885 VIB589885 VRX589885 WBT589885 WLP589885 WVL589885 P655421 IZ655421 SV655421 ACR655421 AMN655421 AWJ655421 BGF655421 BQB655421 BZX655421 CJT655421 CTP655421 DDL655421 DNH655421 DXD655421 EGZ655421 EQV655421 FAR655421 FKN655421 FUJ655421 GEF655421 GOB655421 GXX655421 HHT655421 HRP655421 IBL655421 ILH655421 IVD655421 JEZ655421 JOV655421 JYR655421 KIN655421 KSJ655421 LCF655421 LMB655421 LVX655421 MFT655421 MPP655421 MZL655421 NJH655421 NTD655421 OCZ655421 OMV655421 OWR655421 PGN655421 PQJ655421 QAF655421 QKB655421 QTX655421 RDT655421 RNP655421 RXL655421 SHH655421 SRD655421 TAZ655421 TKV655421 TUR655421 UEN655421 UOJ655421 UYF655421 VIB655421 VRX655421 WBT655421 WLP655421 WVL655421 P720957 IZ720957 SV720957 ACR720957 AMN720957 AWJ720957 BGF720957 BQB720957 BZX720957 CJT720957 CTP720957 DDL720957 DNH720957 DXD720957 EGZ720957 EQV720957 FAR720957 FKN720957 FUJ720957 GEF720957 GOB720957 GXX720957 HHT720957 HRP720957 IBL720957 ILH720957 IVD720957 JEZ720957 JOV720957 JYR720957 KIN720957 KSJ720957 LCF720957 LMB720957 LVX720957 MFT720957 MPP720957 MZL720957 NJH720957 NTD720957 OCZ720957 OMV720957 OWR720957 PGN720957 PQJ720957 QAF720957 QKB720957 QTX720957 RDT720957 RNP720957 RXL720957 SHH720957 SRD720957 TAZ720957 TKV720957 TUR720957 UEN720957 UOJ720957 UYF720957 VIB720957 VRX720957 WBT720957 WLP720957 WVL720957 P786493 IZ786493 SV786493 ACR786493 AMN786493 AWJ786493 BGF786493 BQB786493 BZX786493 CJT786493 CTP786493 DDL786493 DNH786493 DXD786493 EGZ786493 EQV786493 FAR786493 FKN786493 FUJ786493 GEF786493 GOB786493 GXX786493 HHT786493 HRP786493 IBL786493 ILH786493 IVD786493 JEZ786493 JOV786493 JYR786493 KIN786493 KSJ786493 LCF786493 LMB786493 LVX786493 MFT786493 MPP786493 MZL786493 NJH786493 NTD786493 OCZ786493 OMV786493 OWR786493 PGN786493 PQJ786493 QAF786493 QKB786493 QTX786493 RDT786493 RNP786493 RXL786493 SHH786493 SRD786493 TAZ786493 TKV786493 TUR786493 UEN786493 UOJ786493 UYF786493 VIB786493 VRX786493 WBT786493 WLP786493 WVL786493 P852029 IZ852029 SV852029 ACR852029 AMN852029 AWJ852029 BGF852029 BQB852029 BZX852029 CJT852029 CTP852029 DDL852029 DNH852029 DXD852029 EGZ852029 EQV852029 FAR852029 FKN852029 FUJ852029 GEF852029 GOB852029 GXX852029 HHT852029 HRP852029 IBL852029 ILH852029 IVD852029 JEZ852029 JOV852029 JYR852029 KIN852029 KSJ852029 LCF852029 LMB852029 LVX852029 MFT852029 MPP852029 MZL852029 NJH852029 NTD852029 OCZ852029 OMV852029 OWR852029 PGN852029 PQJ852029 QAF852029 QKB852029 QTX852029 RDT852029 RNP852029 RXL852029 SHH852029 SRD852029 TAZ852029 TKV852029 TUR852029 UEN852029 UOJ852029 UYF852029 VIB852029 VRX852029 WBT852029 WLP852029 WVL852029 P917565 IZ917565 SV917565 ACR917565 AMN917565 AWJ917565 BGF917565 BQB917565 BZX917565 CJT917565 CTP917565 DDL917565 DNH917565 DXD917565 EGZ917565 EQV917565 FAR917565 FKN917565 FUJ917565 GEF917565 GOB917565 GXX917565 HHT917565 HRP917565 IBL917565 ILH917565 IVD917565 JEZ917565 JOV917565 JYR917565 KIN917565 KSJ917565 LCF917565 LMB917565 LVX917565 MFT917565 MPP917565 MZL917565 NJH917565 NTD917565 OCZ917565 OMV917565 OWR917565 PGN917565 PQJ917565 QAF917565 QKB917565 QTX917565 RDT917565 RNP917565 RXL917565 SHH917565 SRD917565 TAZ917565 TKV917565 TUR917565 UEN917565 UOJ917565 UYF917565 VIB917565 VRX917565 WBT917565 WLP917565 WVL917565 P983101 IZ983101 SV983101 ACR983101 AMN983101 AWJ983101 BGF983101 BQB983101 BZX983101 CJT983101 CTP983101 DDL983101 DNH983101 DXD983101 EGZ983101 EQV983101 FAR983101 FKN983101 FUJ983101 GEF983101 GOB983101 GXX983101 HHT983101 HRP983101 IBL983101 ILH983101 IVD983101 JEZ983101 JOV983101 JYR983101 KIN983101 KSJ983101 LCF983101 LMB983101 LVX983101 MFT983101 MPP983101 MZL983101 NJH983101 NTD983101 OCZ983101 OMV983101 OWR983101 PGN983101 PQJ983101 QAF983101 QKB983101 QTX983101 RDT983101 RNP983101 RXL983101 SHH983101 SRD983101 TAZ983101 TKV983101 TUR983101 UEN983101 UOJ983101 UYF983101 VIB983101 VRX983101 WBT983101 WLP983101 WVL983101 WVK982383:WVK983101 IY15:IY59 SU15:SU59 ACQ15:ACQ59 AMM15:AMM59 AWI15:AWI59 BGE15:BGE59 BQA15:BQA59 BZW15:BZW59 CJS15:CJS59 CTO15:CTO59 DDK15:DDK59 DNG15:DNG59 DXC15:DXC59 EGY15:EGY59 EQU15:EQU59 FAQ15:FAQ59 FKM15:FKM59 FUI15:FUI59 GEE15:GEE59 GOA15:GOA59 GXW15:GXW59 HHS15:HHS59 HRO15:HRO59 IBK15:IBK59 ILG15:ILG59 IVC15:IVC59 JEY15:JEY59 JOU15:JOU59 JYQ15:JYQ59 KIM15:KIM59 KSI15:KSI59 LCE15:LCE59 LMA15:LMA59 LVW15:LVW59 MFS15:MFS59 MPO15:MPO59 MZK15:MZK59 NJG15:NJG59 NTC15:NTC59 OCY15:OCY59 OMU15:OMU59 OWQ15:OWQ59 PGM15:PGM59 PQI15:PQI59 QAE15:QAE59 QKA15:QKA59 QTW15:QTW59 RDS15:RDS59 RNO15:RNO59 RXK15:RXK59 SHG15:SHG59 SRC15:SRC59 TAY15:TAY59 TKU15:TKU59 TUQ15:TUQ59 UEM15:UEM59 UOI15:UOI59 UYE15:UYE59 VIA15:VIA59 VRW15:VRW59 WBS15:WBS59 WLO15:WLO59 WVK15:WVK59 O64879:O65597 IY64879:IY65597 SU64879:SU65597 ACQ64879:ACQ65597 AMM64879:AMM65597 AWI64879:AWI65597 BGE64879:BGE65597 BQA64879:BQA65597 BZW64879:BZW65597 CJS64879:CJS65597 CTO64879:CTO65597 DDK64879:DDK65597 DNG64879:DNG65597 DXC64879:DXC65597 EGY64879:EGY65597 EQU64879:EQU65597 FAQ64879:FAQ65597 FKM64879:FKM65597 FUI64879:FUI65597 GEE64879:GEE65597 GOA64879:GOA65597 GXW64879:GXW65597 HHS64879:HHS65597 HRO64879:HRO65597 IBK64879:IBK65597 ILG64879:ILG65597 IVC64879:IVC65597 JEY64879:JEY65597 JOU64879:JOU65597 JYQ64879:JYQ65597 KIM64879:KIM65597 KSI64879:KSI65597 LCE64879:LCE65597 LMA64879:LMA65597 LVW64879:LVW65597 MFS64879:MFS65597 MPO64879:MPO65597 MZK64879:MZK65597 NJG64879:NJG65597 NTC64879:NTC65597 OCY64879:OCY65597 OMU64879:OMU65597 OWQ64879:OWQ65597 PGM64879:PGM65597 PQI64879:PQI65597 QAE64879:QAE65597 QKA64879:QKA65597 QTW64879:QTW65597 RDS64879:RDS65597 RNO64879:RNO65597 RXK64879:RXK65597 SHG64879:SHG65597 SRC64879:SRC65597 TAY64879:TAY65597 TKU64879:TKU65597 TUQ64879:TUQ65597 UEM64879:UEM65597 UOI64879:UOI65597 UYE64879:UYE65597 VIA64879:VIA65597 VRW64879:VRW65597 WBS64879:WBS65597 WLO64879:WLO65597 WVK64879:WVK65597 O130415:O131133 IY130415:IY131133 SU130415:SU131133 ACQ130415:ACQ131133 AMM130415:AMM131133 AWI130415:AWI131133 BGE130415:BGE131133 BQA130415:BQA131133 BZW130415:BZW131133 CJS130415:CJS131133 CTO130415:CTO131133 DDK130415:DDK131133 DNG130415:DNG131133 DXC130415:DXC131133 EGY130415:EGY131133 EQU130415:EQU131133 FAQ130415:FAQ131133 FKM130415:FKM131133 FUI130415:FUI131133 GEE130415:GEE131133 GOA130415:GOA131133 GXW130415:GXW131133 HHS130415:HHS131133 HRO130415:HRO131133 IBK130415:IBK131133 ILG130415:ILG131133 IVC130415:IVC131133 JEY130415:JEY131133 JOU130415:JOU131133 JYQ130415:JYQ131133 KIM130415:KIM131133 KSI130415:KSI131133 LCE130415:LCE131133 LMA130415:LMA131133 LVW130415:LVW131133 MFS130415:MFS131133 MPO130415:MPO131133 MZK130415:MZK131133 NJG130415:NJG131133 NTC130415:NTC131133 OCY130415:OCY131133 OMU130415:OMU131133 OWQ130415:OWQ131133 PGM130415:PGM131133 PQI130415:PQI131133 QAE130415:QAE131133 QKA130415:QKA131133 QTW130415:QTW131133 RDS130415:RDS131133 RNO130415:RNO131133 RXK130415:RXK131133 SHG130415:SHG131133 SRC130415:SRC131133 TAY130415:TAY131133 TKU130415:TKU131133 TUQ130415:TUQ131133 UEM130415:UEM131133 UOI130415:UOI131133 UYE130415:UYE131133 VIA130415:VIA131133 VRW130415:VRW131133 WBS130415:WBS131133 WLO130415:WLO131133 WVK130415:WVK131133 O195951:O196669 IY195951:IY196669 SU195951:SU196669 ACQ195951:ACQ196669 AMM195951:AMM196669 AWI195951:AWI196669 BGE195951:BGE196669 BQA195951:BQA196669 BZW195951:BZW196669 CJS195951:CJS196669 CTO195951:CTO196669 DDK195951:DDK196669 DNG195951:DNG196669 DXC195951:DXC196669 EGY195951:EGY196669 EQU195951:EQU196669 FAQ195951:FAQ196669 FKM195951:FKM196669 FUI195951:FUI196669 GEE195951:GEE196669 GOA195951:GOA196669 GXW195951:GXW196669 HHS195951:HHS196669 HRO195951:HRO196669 IBK195951:IBK196669 ILG195951:ILG196669 IVC195951:IVC196669 JEY195951:JEY196669 JOU195951:JOU196669 JYQ195951:JYQ196669 KIM195951:KIM196669 KSI195951:KSI196669 LCE195951:LCE196669 LMA195951:LMA196669 LVW195951:LVW196669 MFS195951:MFS196669 MPO195951:MPO196669 MZK195951:MZK196669 NJG195951:NJG196669 NTC195951:NTC196669 OCY195951:OCY196669 OMU195951:OMU196669 OWQ195951:OWQ196669 PGM195951:PGM196669 PQI195951:PQI196669 QAE195951:QAE196669 QKA195951:QKA196669 QTW195951:QTW196669 RDS195951:RDS196669 RNO195951:RNO196669 RXK195951:RXK196669 SHG195951:SHG196669 SRC195951:SRC196669 TAY195951:TAY196669 TKU195951:TKU196669 TUQ195951:TUQ196669 UEM195951:UEM196669 UOI195951:UOI196669 UYE195951:UYE196669 VIA195951:VIA196669 VRW195951:VRW196669 WBS195951:WBS196669 WLO195951:WLO196669 WVK195951:WVK196669 O261487:O262205 IY261487:IY262205 SU261487:SU262205 ACQ261487:ACQ262205 AMM261487:AMM262205 AWI261487:AWI262205 BGE261487:BGE262205 BQA261487:BQA262205 BZW261487:BZW262205 CJS261487:CJS262205 CTO261487:CTO262205 DDK261487:DDK262205 DNG261487:DNG262205 DXC261487:DXC262205 EGY261487:EGY262205 EQU261487:EQU262205 FAQ261487:FAQ262205 FKM261487:FKM262205 FUI261487:FUI262205 GEE261487:GEE262205 GOA261487:GOA262205 GXW261487:GXW262205 HHS261487:HHS262205 HRO261487:HRO262205 IBK261487:IBK262205 ILG261487:ILG262205 IVC261487:IVC262205 JEY261487:JEY262205 JOU261487:JOU262205 JYQ261487:JYQ262205 KIM261487:KIM262205 KSI261487:KSI262205 LCE261487:LCE262205 LMA261487:LMA262205 LVW261487:LVW262205 MFS261487:MFS262205 MPO261487:MPO262205 MZK261487:MZK262205 NJG261487:NJG262205 NTC261487:NTC262205 OCY261487:OCY262205 OMU261487:OMU262205 OWQ261487:OWQ262205 PGM261487:PGM262205 PQI261487:PQI262205 QAE261487:QAE262205 QKA261487:QKA262205 QTW261487:QTW262205 RDS261487:RDS262205 RNO261487:RNO262205 RXK261487:RXK262205 SHG261487:SHG262205 SRC261487:SRC262205 TAY261487:TAY262205 TKU261487:TKU262205 TUQ261487:TUQ262205 UEM261487:UEM262205 UOI261487:UOI262205 UYE261487:UYE262205 VIA261487:VIA262205 VRW261487:VRW262205 WBS261487:WBS262205 WLO261487:WLO262205 WVK261487:WVK262205 O327023:O327741 IY327023:IY327741 SU327023:SU327741 ACQ327023:ACQ327741 AMM327023:AMM327741 AWI327023:AWI327741 BGE327023:BGE327741 BQA327023:BQA327741 BZW327023:BZW327741 CJS327023:CJS327741 CTO327023:CTO327741 DDK327023:DDK327741 DNG327023:DNG327741 DXC327023:DXC327741 EGY327023:EGY327741 EQU327023:EQU327741 FAQ327023:FAQ327741 FKM327023:FKM327741 FUI327023:FUI327741 GEE327023:GEE327741 GOA327023:GOA327741 GXW327023:GXW327741 HHS327023:HHS327741 HRO327023:HRO327741 IBK327023:IBK327741 ILG327023:ILG327741 IVC327023:IVC327741 JEY327023:JEY327741 JOU327023:JOU327741 JYQ327023:JYQ327741 KIM327023:KIM327741 KSI327023:KSI327741 LCE327023:LCE327741 LMA327023:LMA327741 LVW327023:LVW327741 MFS327023:MFS327741 MPO327023:MPO327741 MZK327023:MZK327741 NJG327023:NJG327741 NTC327023:NTC327741 OCY327023:OCY327741 OMU327023:OMU327741 OWQ327023:OWQ327741 PGM327023:PGM327741 PQI327023:PQI327741 QAE327023:QAE327741 QKA327023:QKA327741 QTW327023:QTW327741 RDS327023:RDS327741 RNO327023:RNO327741 RXK327023:RXK327741 SHG327023:SHG327741 SRC327023:SRC327741 TAY327023:TAY327741 TKU327023:TKU327741 TUQ327023:TUQ327741 UEM327023:UEM327741 UOI327023:UOI327741 UYE327023:UYE327741 VIA327023:VIA327741 VRW327023:VRW327741 WBS327023:WBS327741 WLO327023:WLO327741 WVK327023:WVK327741 O392559:O393277 IY392559:IY393277 SU392559:SU393277 ACQ392559:ACQ393277 AMM392559:AMM393277 AWI392559:AWI393277 BGE392559:BGE393277 BQA392559:BQA393277 BZW392559:BZW393277 CJS392559:CJS393277 CTO392559:CTO393277 DDK392559:DDK393277 DNG392559:DNG393277 DXC392559:DXC393277 EGY392559:EGY393277 EQU392559:EQU393277 FAQ392559:FAQ393277 FKM392559:FKM393277 FUI392559:FUI393277 GEE392559:GEE393277 GOA392559:GOA393277 GXW392559:GXW393277 HHS392559:HHS393277 HRO392559:HRO393277 IBK392559:IBK393277 ILG392559:ILG393277 IVC392559:IVC393277 JEY392559:JEY393277 JOU392559:JOU393277 JYQ392559:JYQ393277 KIM392559:KIM393277 KSI392559:KSI393277 LCE392559:LCE393277 LMA392559:LMA393277 LVW392559:LVW393277 MFS392559:MFS393277 MPO392559:MPO393277 MZK392559:MZK393277 NJG392559:NJG393277 NTC392559:NTC393277 OCY392559:OCY393277 OMU392559:OMU393277 OWQ392559:OWQ393277 PGM392559:PGM393277 PQI392559:PQI393277 QAE392559:QAE393277 QKA392559:QKA393277 QTW392559:QTW393277 RDS392559:RDS393277 RNO392559:RNO393277 RXK392559:RXK393277 SHG392559:SHG393277 SRC392559:SRC393277 TAY392559:TAY393277 TKU392559:TKU393277 TUQ392559:TUQ393277 UEM392559:UEM393277 UOI392559:UOI393277 UYE392559:UYE393277 VIA392559:VIA393277 VRW392559:VRW393277 WBS392559:WBS393277 WLO392559:WLO393277 WVK392559:WVK393277 O458095:O458813 IY458095:IY458813 SU458095:SU458813 ACQ458095:ACQ458813 AMM458095:AMM458813 AWI458095:AWI458813 BGE458095:BGE458813 BQA458095:BQA458813 BZW458095:BZW458813 CJS458095:CJS458813 CTO458095:CTO458813 DDK458095:DDK458813 DNG458095:DNG458813 DXC458095:DXC458813 EGY458095:EGY458813 EQU458095:EQU458813 FAQ458095:FAQ458813 FKM458095:FKM458813 FUI458095:FUI458813 GEE458095:GEE458813 GOA458095:GOA458813 GXW458095:GXW458813 HHS458095:HHS458813 HRO458095:HRO458813 IBK458095:IBK458813 ILG458095:ILG458813 IVC458095:IVC458813 JEY458095:JEY458813 JOU458095:JOU458813 JYQ458095:JYQ458813 KIM458095:KIM458813 KSI458095:KSI458813 LCE458095:LCE458813 LMA458095:LMA458813 LVW458095:LVW458813 MFS458095:MFS458813 MPO458095:MPO458813 MZK458095:MZK458813 NJG458095:NJG458813 NTC458095:NTC458813 OCY458095:OCY458813 OMU458095:OMU458813 OWQ458095:OWQ458813 PGM458095:PGM458813 PQI458095:PQI458813 QAE458095:QAE458813 QKA458095:QKA458813 QTW458095:QTW458813 RDS458095:RDS458813 RNO458095:RNO458813 RXK458095:RXK458813 SHG458095:SHG458813 SRC458095:SRC458813 TAY458095:TAY458813 TKU458095:TKU458813 TUQ458095:TUQ458813 UEM458095:UEM458813 UOI458095:UOI458813 UYE458095:UYE458813 VIA458095:VIA458813 VRW458095:VRW458813 WBS458095:WBS458813 WLO458095:WLO458813 WVK458095:WVK458813 O523631:O524349 IY523631:IY524349 SU523631:SU524349 ACQ523631:ACQ524349 AMM523631:AMM524349 AWI523631:AWI524349 BGE523631:BGE524349 BQA523631:BQA524349 BZW523631:BZW524349 CJS523631:CJS524349 CTO523631:CTO524349 DDK523631:DDK524349 DNG523631:DNG524349 DXC523631:DXC524349 EGY523631:EGY524349 EQU523631:EQU524349 FAQ523631:FAQ524349 FKM523631:FKM524349 FUI523631:FUI524349 GEE523631:GEE524349 GOA523631:GOA524349 GXW523631:GXW524349 HHS523631:HHS524349 HRO523631:HRO524349 IBK523631:IBK524349 ILG523631:ILG524349 IVC523631:IVC524349 JEY523631:JEY524349 JOU523631:JOU524349 JYQ523631:JYQ524349 KIM523631:KIM524349 KSI523631:KSI524349 LCE523631:LCE524349 LMA523631:LMA524349 LVW523631:LVW524349 MFS523631:MFS524349 MPO523631:MPO524349 MZK523631:MZK524349 NJG523631:NJG524349 NTC523631:NTC524349 OCY523631:OCY524349 OMU523631:OMU524349 OWQ523631:OWQ524349 PGM523631:PGM524349 PQI523631:PQI524349 QAE523631:QAE524349 QKA523631:QKA524349 QTW523631:QTW524349 RDS523631:RDS524349 RNO523631:RNO524349 RXK523631:RXK524349 SHG523631:SHG524349 SRC523631:SRC524349 TAY523631:TAY524349 TKU523631:TKU524349 TUQ523631:TUQ524349 UEM523631:UEM524349 UOI523631:UOI524349 UYE523631:UYE524349 VIA523631:VIA524349 VRW523631:VRW524349 WBS523631:WBS524349 WLO523631:WLO524349 WVK523631:WVK524349 O589167:O589885 IY589167:IY589885 SU589167:SU589885 ACQ589167:ACQ589885 AMM589167:AMM589885 AWI589167:AWI589885 BGE589167:BGE589885 BQA589167:BQA589885 BZW589167:BZW589885 CJS589167:CJS589885 CTO589167:CTO589885 DDK589167:DDK589885 DNG589167:DNG589885 DXC589167:DXC589885 EGY589167:EGY589885 EQU589167:EQU589885 FAQ589167:FAQ589885 FKM589167:FKM589885 FUI589167:FUI589885 GEE589167:GEE589885 GOA589167:GOA589885 GXW589167:GXW589885 HHS589167:HHS589885 HRO589167:HRO589885 IBK589167:IBK589885 ILG589167:ILG589885 IVC589167:IVC589885 JEY589167:JEY589885 JOU589167:JOU589885 JYQ589167:JYQ589885 KIM589167:KIM589885 KSI589167:KSI589885 LCE589167:LCE589885 LMA589167:LMA589885 LVW589167:LVW589885 MFS589167:MFS589885 MPO589167:MPO589885 MZK589167:MZK589885 NJG589167:NJG589885 NTC589167:NTC589885 OCY589167:OCY589885 OMU589167:OMU589885 OWQ589167:OWQ589885 PGM589167:PGM589885 PQI589167:PQI589885 QAE589167:QAE589885 QKA589167:QKA589885 QTW589167:QTW589885 RDS589167:RDS589885 RNO589167:RNO589885 RXK589167:RXK589885 SHG589167:SHG589885 SRC589167:SRC589885 TAY589167:TAY589885 TKU589167:TKU589885 TUQ589167:TUQ589885 UEM589167:UEM589885 UOI589167:UOI589885 UYE589167:UYE589885 VIA589167:VIA589885 VRW589167:VRW589885 WBS589167:WBS589885 WLO589167:WLO589885 WVK589167:WVK589885 O654703:O655421 IY654703:IY655421 SU654703:SU655421 ACQ654703:ACQ655421 AMM654703:AMM655421 AWI654703:AWI655421 BGE654703:BGE655421 BQA654703:BQA655421 BZW654703:BZW655421 CJS654703:CJS655421 CTO654703:CTO655421 DDK654703:DDK655421 DNG654703:DNG655421 DXC654703:DXC655421 EGY654703:EGY655421 EQU654703:EQU655421 FAQ654703:FAQ655421 FKM654703:FKM655421 FUI654703:FUI655421 GEE654703:GEE655421 GOA654703:GOA655421 GXW654703:GXW655421 HHS654703:HHS655421 HRO654703:HRO655421 IBK654703:IBK655421 ILG654703:ILG655421 IVC654703:IVC655421 JEY654703:JEY655421 JOU654703:JOU655421 JYQ654703:JYQ655421 KIM654703:KIM655421 KSI654703:KSI655421 LCE654703:LCE655421 LMA654703:LMA655421 LVW654703:LVW655421 MFS654703:MFS655421 MPO654703:MPO655421 MZK654703:MZK655421 NJG654703:NJG655421 NTC654703:NTC655421 OCY654703:OCY655421 OMU654703:OMU655421 OWQ654703:OWQ655421 PGM654703:PGM655421 PQI654703:PQI655421 QAE654703:QAE655421 QKA654703:QKA655421 QTW654703:QTW655421 RDS654703:RDS655421 RNO654703:RNO655421 RXK654703:RXK655421 SHG654703:SHG655421 SRC654703:SRC655421 TAY654703:TAY655421 TKU654703:TKU655421 TUQ654703:TUQ655421 UEM654703:UEM655421 UOI654703:UOI655421 UYE654703:UYE655421 VIA654703:VIA655421 VRW654703:VRW655421 WBS654703:WBS655421 WLO654703:WLO655421 WVK654703:WVK655421 O720239:O720957 IY720239:IY720957 SU720239:SU720957 ACQ720239:ACQ720957 AMM720239:AMM720957 AWI720239:AWI720957 BGE720239:BGE720957 BQA720239:BQA720957 BZW720239:BZW720957 CJS720239:CJS720957 CTO720239:CTO720957 DDK720239:DDK720957 DNG720239:DNG720957 DXC720239:DXC720957 EGY720239:EGY720957 EQU720239:EQU720957 FAQ720239:FAQ720957 FKM720239:FKM720957 FUI720239:FUI720957 GEE720239:GEE720957 GOA720239:GOA720957 GXW720239:GXW720957 HHS720239:HHS720957 HRO720239:HRO720957 IBK720239:IBK720957 ILG720239:ILG720957 IVC720239:IVC720957 JEY720239:JEY720957 JOU720239:JOU720957 JYQ720239:JYQ720957 KIM720239:KIM720957 KSI720239:KSI720957 LCE720239:LCE720957 LMA720239:LMA720957 LVW720239:LVW720957 MFS720239:MFS720957 MPO720239:MPO720957 MZK720239:MZK720957 NJG720239:NJG720957 NTC720239:NTC720957 OCY720239:OCY720957 OMU720239:OMU720957 OWQ720239:OWQ720957 PGM720239:PGM720957 PQI720239:PQI720957 QAE720239:QAE720957 QKA720239:QKA720957 QTW720239:QTW720957 RDS720239:RDS720957 RNO720239:RNO720957 RXK720239:RXK720957 SHG720239:SHG720957 SRC720239:SRC720957 TAY720239:TAY720957 TKU720239:TKU720957 TUQ720239:TUQ720957 UEM720239:UEM720957 UOI720239:UOI720957 UYE720239:UYE720957 VIA720239:VIA720957 VRW720239:VRW720957 WBS720239:WBS720957 WLO720239:WLO720957 WVK720239:WVK720957 O785775:O786493 IY785775:IY786493 SU785775:SU786493 ACQ785775:ACQ786493 AMM785775:AMM786493 AWI785775:AWI786493 BGE785775:BGE786493 BQA785775:BQA786493 BZW785775:BZW786493 CJS785775:CJS786493 CTO785775:CTO786493 DDK785775:DDK786493 DNG785775:DNG786493 DXC785775:DXC786493 EGY785775:EGY786493 EQU785775:EQU786493 FAQ785775:FAQ786493 FKM785775:FKM786493 FUI785775:FUI786493 GEE785775:GEE786493 GOA785775:GOA786493 GXW785775:GXW786493 HHS785775:HHS786493 HRO785775:HRO786493 IBK785775:IBK786493 ILG785775:ILG786493 IVC785775:IVC786493 JEY785775:JEY786493 JOU785775:JOU786493 JYQ785775:JYQ786493 KIM785775:KIM786493 KSI785775:KSI786493 LCE785775:LCE786493 LMA785775:LMA786493 LVW785775:LVW786493 MFS785775:MFS786493 MPO785775:MPO786493 MZK785775:MZK786493 NJG785775:NJG786493 NTC785775:NTC786493 OCY785775:OCY786493 OMU785775:OMU786493 OWQ785775:OWQ786493 PGM785775:PGM786493 PQI785775:PQI786493 QAE785775:QAE786493 QKA785775:QKA786493 QTW785775:QTW786493 RDS785775:RDS786493 RNO785775:RNO786493 RXK785775:RXK786493 SHG785775:SHG786493 SRC785775:SRC786493 TAY785775:TAY786493 TKU785775:TKU786493 TUQ785775:TUQ786493 UEM785775:UEM786493 UOI785775:UOI786493 UYE785775:UYE786493 VIA785775:VIA786493 VRW785775:VRW786493 WBS785775:WBS786493 WLO785775:WLO786493 WVK785775:WVK786493 O851311:O852029 IY851311:IY852029 SU851311:SU852029 ACQ851311:ACQ852029 AMM851311:AMM852029 AWI851311:AWI852029 BGE851311:BGE852029 BQA851311:BQA852029 BZW851311:BZW852029 CJS851311:CJS852029 CTO851311:CTO852029 DDK851311:DDK852029 DNG851311:DNG852029 DXC851311:DXC852029 EGY851311:EGY852029 EQU851311:EQU852029 FAQ851311:FAQ852029 FKM851311:FKM852029 FUI851311:FUI852029 GEE851311:GEE852029 GOA851311:GOA852029 GXW851311:GXW852029 HHS851311:HHS852029 HRO851311:HRO852029 IBK851311:IBK852029 ILG851311:ILG852029 IVC851311:IVC852029 JEY851311:JEY852029 JOU851311:JOU852029 JYQ851311:JYQ852029 KIM851311:KIM852029 KSI851311:KSI852029 LCE851311:LCE852029 LMA851311:LMA852029 LVW851311:LVW852029 MFS851311:MFS852029 MPO851311:MPO852029 MZK851311:MZK852029 NJG851311:NJG852029 NTC851311:NTC852029 OCY851311:OCY852029 OMU851311:OMU852029 OWQ851311:OWQ852029 PGM851311:PGM852029 PQI851311:PQI852029 QAE851311:QAE852029 QKA851311:QKA852029 QTW851311:QTW852029 RDS851311:RDS852029 RNO851311:RNO852029 RXK851311:RXK852029 SHG851311:SHG852029 SRC851311:SRC852029 TAY851311:TAY852029 TKU851311:TKU852029 TUQ851311:TUQ852029 UEM851311:UEM852029 UOI851311:UOI852029 UYE851311:UYE852029 VIA851311:VIA852029 VRW851311:VRW852029 WBS851311:WBS852029 WLO851311:WLO852029 WVK851311:WVK852029 O916847:O917565 IY916847:IY917565 SU916847:SU917565 ACQ916847:ACQ917565 AMM916847:AMM917565 AWI916847:AWI917565 BGE916847:BGE917565 BQA916847:BQA917565 BZW916847:BZW917565 CJS916847:CJS917565 CTO916847:CTO917565 DDK916847:DDK917565 DNG916847:DNG917565 DXC916847:DXC917565 EGY916847:EGY917565 EQU916847:EQU917565 FAQ916847:FAQ917565 FKM916847:FKM917565 FUI916847:FUI917565 GEE916847:GEE917565 GOA916847:GOA917565 GXW916847:GXW917565 HHS916847:HHS917565 HRO916847:HRO917565 IBK916847:IBK917565 ILG916847:ILG917565 IVC916847:IVC917565 JEY916847:JEY917565 JOU916847:JOU917565 JYQ916847:JYQ917565 KIM916847:KIM917565 KSI916847:KSI917565 LCE916847:LCE917565 LMA916847:LMA917565 LVW916847:LVW917565 MFS916847:MFS917565 MPO916847:MPO917565 MZK916847:MZK917565 NJG916847:NJG917565 NTC916847:NTC917565 OCY916847:OCY917565 OMU916847:OMU917565 OWQ916847:OWQ917565 PGM916847:PGM917565 PQI916847:PQI917565 QAE916847:QAE917565 QKA916847:QKA917565 QTW916847:QTW917565 RDS916847:RDS917565 RNO916847:RNO917565 RXK916847:RXK917565 SHG916847:SHG917565 SRC916847:SRC917565 TAY916847:TAY917565 TKU916847:TKU917565 TUQ916847:TUQ917565 UEM916847:UEM917565 UOI916847:UOI917565 UYE916847:UYE917565 VIA916847:VIA917565 VRW916847:VRW917565 WBS916847:WBS917565 WLO916847:WLO917565 WVK916847:WVK917565 O982383:O983101 IY982383:IY983101 SU982383:SU983101 ACQ982383:ACQ983101 AMM982383:AMM983101 AWI982383:AWI983101 BGE982383:BGE983101 BQA982383:BQA983101 BZW982383:BZW983101 CJS982383:CJS983101 CTO982383:CTO983101 DDK982383:DDK983101 DNG982383:DNG983101 DXC982383:DXC983101 EGY982383:EGY983101 EQU982383:EQU983101 FAQ982383:FAQ983101 FKM982383:FKM983101 FUI982383:FUI983101 GEE982383:GEE983101 GOA982383:GOA983101 GXW982383:GXW983101 HHS982383:HHS983101 HRO982383:HRO983101 IBK982383:IBK983101 ILG982383:ILG983101 IVC982383:IVC983101 JEY982383:JEY983101 JOU982383:JOU983101 JYQ982383:JYQ983101 KIM982383:KIM983101 KSI982383:KSI983101 LCE982383:LCE983101 LMA982383:LMA983101 LVW982383:LVW983101 MFS982383:MFS983101 MPO982383:MPO983101 MZK982383:MZK983101 NJG982383:NJG983101 NTC982383:NTC983101 OCY982383:OCY983101 OMU982383:OMU983101 OWQ982383:OWQ983101 PGM982383:PGM983101 PQI982383:PQI983101 QAE982383:QAE983101 QKA982383:QKA983101 QTW982383:QTW983101 RDS982383:RDS983101 RNO982383:RNO983101 RXK982383:RXK983101 SHG982383:SHG983101 SRC982383:SRC983101 TAY982383:TAY983101 TKU982383:TKU983101 TUQ982383:TUQ983101 UEM982383:UEM983101 UOI982383:UOI983101 UYE982383:UYE983101 VIA982383:VIA983101 VRW982383:VRW983101 WBS982383:WBS983101 WLO982383:WLO983101 P60 O15:O64">
      <formula1>$A$71:$A$77</formula1>
    </dataValidation>
    <dataValidation type="list" allowBlank="1" showInputMessage="1" showErrorMessage="1" sqref="WVA983101:WVB983101 IO60:IP64 SK60:SL64 ACG60:ACH64 AMC60:AMD64 AVY60:AVZ64 BFU60:BFV64 BPQ60:BPR64 BZM60:BZN64 CJI60:CJJ64 CTE60:CTF64 DDA60:DDB64 DMW60:DMX64 DWS60:DWT64 EGO60:EGP64 EQK60:EQL64 FAG60:FAH64 FKC60:FKD64 FTY60:FTZ64 GDU60:GDV64 GNQ60:GNR64 GXM60:GXN64 HHI60:HHJ64 HRE60:HRF64 IBA60:IBB64 IKW60:IKX64 IUS60:IUT64 JEO60:JEP64 JOK60:JOL64 JYG60:JYH64 KIC60:KID64 KRY60:KRZ64 LBU60:LBV64 LLQ60:LLR64 LVM60:LVN64 MFI60:MFJ64 MPE60:MPF64 MZA60:MZB64 NIW60:NIX64 NSS60:NST64 OCO60:OCP64 OMK60:OML64 OWG60:OWH64 PGC60:PGD64 PPY60:PPZ64 PZU60:PZV64 QJQ60:QJR64 QTM60:QTN64 RDI60:RDJ64 RNE60:RNF64 RXA60:RXB64 SGW60:SGX64 SQS60:SQT64 TAO60:TAP64 TKK60:TKL64 TUG60:TUH64 UEC60:UED64 UNY60:UNZ64 UXU60:UXV64 VHQ60:VHR64 VRM60:VRN64 WBI60:WBJ64 WLE60:WLF64 WVA60:WVB64 E65597:F65597 IO65597:IP65597 SK65597:SL65597 ACG65597:ACH65597 AMC65597:AMD65597 AVY65597:AVZ65597 BFU65597:BFV65597 BPQ65597:BPR65597 BZM65597:BZN65597 CJI65597:CJJ65597 CTE65597:CTF65597 DDA65597:DDB65597 DMW65597:DMX65597 DWS65597:DWT65597 EGO65597:EGP65597 EQK65597:EQL65597 FAG65597:FAH65597 FKC65597:FKD65597 FTY65597:FTZ65597 GDU65597:GDV65597 GNQ65597:GNR65597 GXM65597:GXN65597 HHI65597:HHJ65597 HRE65597:HRF65597 IBA65597:IBB65597 IKW65597:IKX65597 IUS65597:IUT65597 JEO65597:JEP65597 JOK65597:JOL65597 JYG65597:JYH65597 KIC65597:KID65597 KRY65597:KRZ65597 LBU65597:LBV65597 LLQ65597:LLR65597 LVM65597:LVN65597 MFI65597:MFJ65597 MPE65597:MPF65597 MZA65597:MZB65597 NIW65597:NIX65597 NSS65597:NST65597 OCO65597:OCP65597 OMK65597:OML65597 OWG65597:OWH65597 PGC65597:PGD65597 PPY65597:PPZ65597 PZU65597:PZV65597 QJQ65597:QJR65597 QTM65597:QTN65597 RDI65597:RDJ65597 RNE65597:RNF65597 RXA65597:RXB65597 SGW65597:SGX65597 SQS65597:SQT65597 TAO65597:TAP65597 TKK65597:TKL65597 TUG65597:TUH65597 UEC65597:UED65597 UNY65597:UNZ65597 UXU65597:UXV65597 VHQ65597:VHR65597 VRM65597:VRN65597 WBI65597:WBJ65597 WLE65597:WLF65597 WVA65597:WVB65597 E131133:F131133 IO131133:IP131133 SK131133:SL131133 ACG131133:ACH131133 AMC131133:AMD131133 AVY131133:AVZ131133 BFU131133:BFV131133 BPQ131133:BPR131133 BZM131133:BZN131133 CJI131133:CJJ131133 CTE131133:CTF131133 DDA131133:DDB131133 DMW131133:DMX131133 DWS131133:DWT131133 EGO131133:EGP131133 EQK131133:EQL131133 FAG131133:FAH131133 FKC131133:FKD131133 FTY131133:FTZ131133 GDU131133:GDV131133 GNQ131133:GNR131133 GXM131133:GXN131133 HHI131133:HHJ131133 HRE131133:HRF131133 IBA131133:IBB131133 IKW131133:IKX131133 IUS131133:IUT131133 JEO131133:JEP131133 JOK131133:JOL131133 JYG131133:JYH131133 KIC131133:KID131133 KRY131133:KRZ131133 LBU131133:LBV131133 LLQ131133:LLR131133 LVM131133:LVN131133 MFI131133:MFJ131133 MPE131133:MPF131133 MZA131133:MZB131133 NIW131133:NIX131133 NSS131133:NST131133 OCO131133:OCP131133 OMK131133:OML131133 OWG131133:OWH131133 PGC131133:PGD131133 PPY131133:PPZ131133 PZU131133:PZV131133 QJQ131133:QJR131133 QTM131133:QTN131133 RDI131133:RDJ131133 RNE131133:RNF131133 RXA131133:RXB131133 SGW131133:SGX131133 SQS131133:SQT131133 TAO131133:TAP131133 TKK131133:TKL131133 TUG131133:TUH131133 UEC131133:UED131133 UNY131133:UNZ131133 UXU131133:UXV131133 VHQ131133:VHR131133 VRM131133:VRN131133 WBI131133:WBJ131133 WLE131133:WLF131133 WVA131133:WVB131133 E196669:F196669 IO196669:IP196669 SK196669:SL196669 ACG196669:ACH196669 AMC196669:AMD196669 AVY196669:AVZ196669 BFU196669:BFV196669 BPQ196669:BPR196669 BZM196669:BZN196669 CJI196669:CJJ196669 CTE196669:CTF196669 DDA196669:DDB196669 DMW196669:DMX196669 DWS196669:DWT196669 EGO196669:EGP196669 EQK196669:EQL196669 FAG196669:FAH196669 FKC196669:FKD196669 FTY196669:FTZ196669 GDU196669:GDV196669 GNQ196669:GNR196669 GXM196669:GXN196669 HHI196669:HHJ196669 HRE196669:HRF196669 IBA196669:IBB196669 IKW196669:IKX196669 IUS196669:IUT196669 JEO196669:JEP196669 JOK196669:JOL196669 JYG196669:JYH196669 KIC196669:KID196669 KRY196669:KRZ196669 LBU196669:LBV196669 LLQ196669:LLR196669 LVM196669:LVN196669 MFI196669:MFJ196669 MPE196669:MPF196669 MZA196669:MZB196669 NIW196669:NIX196669 NSS196669:NST196669 OCO196669:OCP196669 OMK196669:OML196669 OWG196669:OWH196669 PGC196669:PGD196669 PPY196669:PPZ196669 PZU196669:PZV196669 QJQ196669:QJR196669 QTM196669:QTN196669 RDI196669:RDJ196669 RNE196669:RNF196669 RXA196669:RXB196669 SGW196669:SGX196669 SQS196669:SQT196669 TAO196669:TAP196669 TKK196669:TKL196669 TUG196669:TUH196669 UEC196669:UED196669 UNY196669:UNZ196669 UXU196669:UXV196669 VHQ196669:VHR196669 VRM196669:VRN196669 WBI196669:WBJ196669 WLE196669:WLF196669 WVA196669:WVB196669 E262205:F262205 IO262205:IP262205 SK262205:SL262205 ACG262205:ACH262205 AMC262205:AMD262205 AVY262205:AVZ262205 BFU262205:BFV262205 BPQ262205:BPR262205 BZM262205:BZN262205 CJI262205:CJJ262205 CTE262205:CTF262205 DDA262205:DDB262205 DMW262205:DMX262205 DWS262205:DWT262205 EGO262205:EGP262205 EQK262205:EQL262205 FAG262205:FAH262205 FKC262205:FKD262205 FTY262205:FTZ262205 GDU262205:GDV262205 GNQ262205:GNR262205 GXM262205:GXN262205 HHI262205:HHJ262205 HRE262205:HRF262205 IBA262205:IBB262205 IKW262205:IKX262205 IUS262205:IUT262205 JEO262205:JEP262205 JOK262205:JOL262205 JYG262205:JYH262205 KIC262205:KID262205 KRY262205:KRZ262205 LBU262205:LBV262205 LLQ262205:LLR262205 LVM262205:LVN262205 MFI262205:MFJ262205 MPE262205:MPF262205 MZA262205:MZB262205 NIW262205:NIX262205 NSS262205:NST262205 OCO262205:OCP262205 OMK262205:OML262205 OWG262205:OWH262205 PGC262205:PGD262205 PPY262205:PPZ262205 PZU262205:PZV262205 QJQ262205:QJR262205 QTM262205:QTN262205 RDI262205:RDJ262205 RNE262205:RNF262205 RXA262205:RXB262205 SGW262205:SGX262205 SQS262205:SQT262205 TAO262205:TAP262205 TKK262205:TKL262205 TUG262205:TUH262205 UEC262205:UED262205 UNY262205:UNZ262205 UXU262205:UXV262205 VHQ262205:VHR262205 VRM262205:VRN262205 WBI262205:WBJ262205 WLE262205:WLF262205 WVA262205:WVB262205 E327741:F327741 IO327741:IP327741 SK327741:SL327741 ACG327741:ACH327741 AMC327741:AMD327741 AVY327741:AVZ327741 BFU327741:BFV327741 BPQ327741:BPR327741 BZM327741:BZN327741 CJI327741:CJJ327741 CTE327741:CTF327741 DDA327741:DDB327741 DMW327741:DMX327741 DWS327741:DWT327741 EGO327741:EGP327741 EQK327741:EQL327741 FAG327741:FAH327741 FKC327741:FKD327741 FTY327741:FTZ327741 GDU327741:GDV327741 GNQ327741:GNR327741 GXM327741:GXN327741 HHI327741:HHJ327741 HRE327741:HRF327741 IBA327741:IBB327741 IKW327741:IKX327741 IUS327741:IUT327741 JEO327741:JEP327741 JOK327741:JOL327741 JYG327741:JYH327741 KIC327741:KID327741 KRY327741:KRZ327741 LBU327741:LBV327741 LLQ327741:LLR327741 LVM327741:LVN327741 MFI327741:MFJ327741 MPE327741:MPF327741 MZA327741:MZB327741 NIW327741:NIX327741 NSS327741:NST327741 OCO327741:OCP327741 OMK327741:OML327741 OWG327741:OWH327741 PGC327741:PGD327741 PPY327741:PPZ327741 PZU327741:PZV327741 QJQ327741:QJR327741 QTM327741:QTN327741 RDI327741:RDJ327741 RNE327741:RNF327741 RXA327741:RXB327741 SGW327741:SGX327741 SQS327741:SQT327741 TAO327741:TAP327741 TKK327741:TKL327741 TUG327741:TUH327741 UEC327741:UED327741 UNY327741:UNZ327741 UXU327741:UXV327741 VHQ327741:VHR327741 VRM327741:VRN327741 WBI327741:WBJ327741 WLE327741:WLF327741 WVA327741:WVB327741 E393277:F393277 IO393277:IP393277 SK393277:SL393277 ACG393277:ACH393277 AMC393277:AMD393277 AVY393277:AVZ393277 BFU393277:BFV393277 BPQ393277:BPR393277 BZM393277:BZN393277 CJI393277:CJJ393277 CTE393277:CTF393277 DDA393277:DDB393277 DMW393277:DMX393277 DWS393277:DWT393277 EGO393277:EGP393277 EQK393277:EQL393277 FAG393277:FAH393277 FKC393277:FKD393277 FTY393277:FTZ393277 GDU393277:GDV393277 GNQ393277:GNR393277 GXM393277:GXN393277 HHI393277:HHJ393277 HRE393277:HRF393277 IBA393277:IBB393277 IKW393277:IKX393277 IUS393277:IUT393277 JEO393277:JEP393277 JOK393277:JOL393277 JYG393277:JYH393277 KIC393277:KID393277 KRY393277:KRZ393277 LBU393277:LBV393277 LLQ393277:LLR393277 LVM393277:LVN393277 MFI393277:MFJ393277 MPE393277:MPF393277 MZA393277:MZB393277 NIW393277:NIX393277 NSS393277:NST393277 OCO393277:OCP393277 OMK393277:OML393277 OWG393277:OWH393277 PGC393277:PGD393277 PPY393277:PPZ393277 PZU393277:PZV393277 QJQ393277:QJR393277 QTM393277:QTN393277 RDI393277:RDJ393277 RNE393277:RNF393277 RXA393277:RXB393277 SGW393277:SGX393277 SQS393277:SQT393277 TAO393277:TAP393277 TKK393277:TKL393277 TUG393277:TUH393277 UEC393277:UED393277 UNY393277:UNZ393277 UXU393277:UXV393277 VHQ393277:VHR393277 VRM393277:VRN393277 WBI393277:WBJ393277 WLE393277:WLF393277 WVA393277:WVB393277 E458813:F458813 IO458813:IP458813 SK458813:SL458813 ACG458813:ACH458813 AMC458813:AMD458813 AVY458813:AVZ458813 BFU458813:BFV458813 BPQ458813:BPR458813 BZM458813:BZN458813 CJI458813:CJJ458813 CTE458813:CTF458813 DDA458813:DDB458813 DMW458813:DMX458813 DWS458813:DWT458813 EGO458813:EGP458813 EQK458813:EQL458813 FAG458813:FAH458813 FKC458813:FKD458813 FTY458813:FTZ458813 GDU458813:GDV458813 GNQ458813:GNR458813 GXM458813:GXN458813 HHI458813:HHJ458813 HRE458813:HRF458813 IBA458813:IBB458813 IKW458813:IKX458813 IUS458813:IUT458813 JEO458813:JEP458813 JOK458813:JOL458813 JYG458813:JYH458813 KIC458813:KID458813 KRY458813:KRZ458813 LBU458813:LBV458813 LLQ458813:LLR458813 LVM458813:LVN458813 MFI458813:MFJ458813 MPE458813:MPF458813 MZA458813:MZB458813 NIW458813:NIX458813 NSS458813:NST458813 OCO458813:OCP458813 OMK458813:OML458813 OWG458813:OWH458813 PGC458813:PGD458813 PPY458813:PPZ458813 PZU458813:PZV458813 QJQ458813:QJR458813 QTM458813:QTN458813 RDI458813:RDJ458813 RNE458813:RNF458813 RXA458813:RXB458813 SGW458813:SGX458813 SQS458813:SQT458813 TAO458813:TAP458813 TKK458813:TKL458813 TUG458813:TUH458813 UEC458813:UED458813 UNY458813:UNZ458813 UXU458813:UXV458813 VHQ458813:VHR458813 VRM458813:VRN458813 WBI458813:WBJ458813 WLE458813:WLF458813 WVA458813:WVB458813 E524349:F524349 IO524349:IP524349 SK524349:SL524349 ACG524349:ACH524349 AMC524349:AMD524349 AVY524349:AVZ524349 BFU524349:BFV524349 BPQ524349:BPR524349 BZM524349:BZN524349 CJI524349:CJJ524349 CTE524349:CTF524349 DDA524349:DDB524349 DMW524349:DMX524349 DWS524349:DWT524349 EGO524349:EGP524349 EQK524349:EQL524349 FAG524349:FAH524349 FKC524349:FKD524349 FTY524349:FTZ524349 GDU524349:GDV524349 GNQ524349:GNR524349 GXM524349:GXN524349 HHI524349:HHJ524349 HRE524349:HRF524349 IBA524349:IBB524349 IKW524349:IKX524349 IUS524349:IUT524349 JEO524349:JEP524349 JOK524349:JOL524349 JYG524349:JYH524349 KIC524349:KID524349 KRY524349:KRZ524349 LBU524349:LBV524349 LLQ524349:LLR524349 LVM524349:LVN524349 MFI524349:MFJ524349 MPE524349:MPF524349 MZA524349:MZB524349 NIW524349:NIX524349 NSS524349:NST524349 OCO524349:OCP524349 OMK524349:OML524349 OWG524349:OWH524349 PGC524349:PGD524349 PPY524349:PPZ524349 PZU524349:PZV524349 QJQ524349:QJR524349 QTM524349:QTN524349 RDI524349:RDJ524349 RNE524349:RNF524349 RXA524349:RXB524349 SGW524349:SGX524349 SQS524349:SQT524349 TAO524349:TAP524349 TKK524349:TKL524349 TUG524349:TUH524349 UEC524349:UED524349 UNY524349:UNZ524349 UXU524349:UXV524349 VHQ524349:VHR524349 VRM524349:VRN524349 WBI524349:WBJ524349 WLE524349:WLF524349 WVA524349:WVB524349 E589885:F589885 IO589885:IP589885 SK589885:SL589885 ACG589885:ACH589885 AMC589885:AMD589885 AVY589885:AVZ589885 BFU589885:BFV589885 BPQ589885:BPR589885 BZM589885:BZN589885 CJI589885:CJJ589885 CTE589885:CTF589885 DDA589885:DDB589885 DMW589885:DMX589885 DWS589885:DWT589885 EGO589885:EGP589885 EQK589885:EQL589885 FAG589885:FAH589885 FKC589885:FKD589885 FTY589885:FTZ589885 GDU589885:GDV589885 GNQ589885:GNR589885 GXM589885:GXN589885 HHI589885:HHJ589885 HRE589885:HRF589885 IBA589885:IBB589885 IKW589885:IKX589885 IUS589885:IUT589885 JEO589885:JEP589885 JOK589885:JOL589885 JYG589885:JYH589885 KIC589885:KID589885 KRY589885:KRZ589885 LBU589885:LBV589885 LLQ589885:LLR589885 LVM589885:LVN589885 MFI589885:MFJ589885 MPE589885:MPF589885 MZA589885:MZB589885 NIW589885:NIX589885 NSS589885:NST589885 OCO589885:OCP589885 OMK589885:OML589885 OWG589885:OWH589885 PGC589885:PGD589885 PPY589885:PPZ589885 PZU589885:PZV589885 QJQ589885:QJR589885 QTM589885:QTN589885 RDI589885:RDJ589885 RNE589885:RNF589885 RXA589885:RXB589885 SGW589885:SGX589885 SQS589885:SQT589885 TAO589885:TAP589885 TKK589885:TKL589885 TUG589885:TUH589885 UEC589885:UED589885 UNY589885:UNZ589885 UXU589885:UXV589885 VHQ589885:VHR589885 VRM589885:VRN589885 WBI589885:WBJ589885 WLE589885:WLF589885 WVA589885:WVB589885 E655421:F655421 IO655421:IP655421 SK655421:SL655421 ACG655421:ACH655421 AMC655421:AMD655421 AVY655421:AVZ655421 BFU655421:BFV655421 BPQ655421:BPR655421 BZM655421:BZN655421 CJI655421:CJJ655421 CTE655421:CTF655421 DDA655421:DDB655421 DMW655421:DMX655421 DWS655421:DWT655421 EGO655421:EGP655421 EQK655421:EQL655421 FAG655421:FAH655421 FKC655421:FKD655421 FTY655421:FTZ655421 GDU655421:GDV655421 GNQ655421:GNR655421 GXM655421:GXN655421 HHI655421:HHJ655421 HRE655421:HRF655421 IBA655421:IBB655421 IKW655421:IKX655421 IUS655421:IUT655421 JEO655421:JEP655421 JOK655421:JOL655421 JYG655421:JYH655421 KIC655421:KID655421 KRY655421:KRZ655421 LBU655421:LBV655421 LLQ655421:LLR655421 LVM655421:LVN655421 MFI655421:MFJ655421 MPE655421:MPF655421 MZA655421:MZB655421 NIW655421:NIX655421 NSS655421:NST655421 OCO655421:OCP655421 OMK655421:OML655421 OWG655421:OWH655421 PGC655421:PGD655421 PPY655421:PPZ655421 PZU655421:PZV655421 QJQ655421:QJR655421 QTM655421:QTN655421 RDI655421:RDJ655421 RNE655421:RNF655421 RXA655421:RXB655421 SGW655421:SGX655421 SQS655421:SQT655421 TAO655421:TAP655421 TKK655421:TKL655421 TUG655421:TUH655421 UEC655421:UED655421 UNY655421:UNZ655421 UXU655421:UXV655421 VHQ655421:VHR655421 VRM655421:VRN655421 WBI655421:WBJ655421 WLE655421:WLF655421 WVA655421:WVB655421 E720957:F720957 IO720957:IP720957 SK720957:SL720957 ACG720957:ACH720957 AMC720957:AMD720957 AVY720957:AVZ720957 BFU720957:BFV720957 BPQ720957:BPR720957 BZM720957:BZN720957 CJI720957:CJJ720957 CTE720957:CTF720957 DDA720957:DDB720957 DMW720957:DMX720957 DWS720957:DWT720957 EGO720957:EGP720957 EQK720957:EQL720957 FAG720957:FAH720957 FKC720957:FKD720957 FTY720957:FTZ720957 GDU720957:GDV720957 GNQ720957:GNR720957 GXM720957:GXN720957 HHI720957:HHJ720957 HRE720957:HRF720957 IBA720957:IBB720957 IKW720957:IKX720957 IUS720957:IUT720957 JEO720957:JEP720957 JOK720957:JOL720957 JYG720957:JYH720957 KIC720957:KID720957 KRY720957:KRZ720957 LBU720957:LBV720957 LLQ720957:LLR720957 LVM720957:LVN720957 MFI720957:MFJ720957 MPE720957:MPF720957 MZA720957:MZB720957 NIW720957:NIX720957 NSS720957:NST720957 OCO720957:OCP720957 OMK720957:OML720957 OWG720957:OWH720957 PGC720957:PGD720957 PPY720957:PPZ720957 PZU720957:PZV720957 QJQ720957:QJR720957 QTM720957:QTN720957 RDI720957:RDJ720957 RNE720957:RNF720957 RXA720957:RXB720957 SGW720957:SGX720957 SQS720957:SQT720957 TAO720957:TAP720957 TKK720957:TKL720957 TUG720957:TUH720957 UEC720957:UED720957 UNY720957:UNZ720957 UXU720957:UXV720957 VHQ720957:VHR720957 VRM720957:VRN720957 WBI720957:WBJ720957 WLE720957:WLF720957 WVA720957:WVB720957 E786493:F786493 IO786493:IP786493 SK786493:SL786493 ACG786493:ACH786493 AMC786493:AMD786493 AVY786493:AVZ786493 BFU786493:BFV786493 BPQ786493:BPR786493 BZM786493:BZN786493 CJI786493:CJJ786493 CTE786493:CTF786493 DDA786493:DDB786493 DMW786493:DMX786493 DWS786493:DWT786493 EGO786493:EGP786493 EQK786493:EQL786493 FAG786493:FAH786493 FKC786493:FKD786493 FTY786493:FTZ786493 GDU786493:GDV786493 GNQ786493:GNR786493 GXM786493:GXN786493 HHI786493:HHJ786493 HRE786493:HRF786493 IBA786493:IBB786493 IKW786493:IKX786493 IUS786493:IUT786493 JEO786493:JEP786493 JOK786493:JOL786493 JYG786493:JYH786493 KIC786493:KID786493 KRY786493:KRZ786493 LBU786493:LBV786493 LLQ786493:LLR786493 LVM786493:LVN786493 MFI786493:MFJ786493 MPE786493:MPF786493 MZA786493:MZB786493 NIW786493:NIX786493 NSS786493:NST786493 OCO786493:OCP786493 OMK786493:OML786493 OWG786493:OWH786493 PGC786493:PGD786493 PPY786493:PPZ786493 PZU786493:PZV786493 QJQ786493:QJR786493 QTM786493:QTN786493 RDI786493:RDJ786493 RNE786493:RNF786493 RXA786493:RXB786493 SGW786493:SGX786493 SQS786493:SQT786493 TAO786493:TAP786493 TKK786493:TKL786493 TUG786493:TUH786493 UEC786493:UED786493 UNY786493:UNZ786493 UXU786493:UXV786493 VHQ786493:VHR786493 VRM786493:VRN786493 WBI786493:WBJ786493 WLE786493:WLF786493 WVA786493:WVB786493 E852029:F852029 IO852029:IP852029 SK852029:SL852029 ACG852029:ACH852029 AMC852029:AMD852029 AVY852029:AVZ852029 BFU852029:BFV852029 BPQ852029:BPR852029 BZM852029:BZN852029 CJI852029:CJJ852029 CTE852029:CTF852029 DDA852029:DDB852029 DMW852029:DMX852029 DWS852029:DWT852029 EGO852029:EGP852029 EQK852029:EQL852029 FAG852029:FAH852029 FKC852029:FKD852029 FTY852029:FTZ852029 GDU852029:GDV852029 GNQ852029:GNR852029 GXM852029:GXN852029 HHI852029:HHJ852029 HRE852029:HRF852029 IBA852029:IBB852029 IKW852029:IKX852029 IUS852029:IUT852029 JEO852029:JEP852029 JOK852029:JOL852029 JYG852029:JYH852029 KIC852029:KID852029 KRY852029:KRZ852029 LBU852029:LBV852029 LLQ852029:LLR852029 LVM852029:LVN852029 MFI852029:MFJ852029 MPE852029:MPF852029 MZA852029:MZB852029 NIW852029:NIX852029 NSS852029:NST852029 OCO852029:OCP852029 OMK852029:OML852029 OWG852029:OWH852029 PGC852029:PGD852029 PPY852029:PPZ852029 PZU852029:PZV852029 QJQ852029:QJR852029 QTM852029:QTN852029 RDI852029:RDJ852029 RNE852029:RNF852029 RXA852029:RXB852029 SGW852029:SGX852029 SQS852029:SQT852029 TAO852029:TAP852029 TKK852029:TKL852029 TUG852029:TUH852029 UEC852029:UED852029 UNY852029:UNZ852029 UXU852029:UXV852029 VHQ852029:VHR852029 VRM852029:VRN852029 WBI852029:WBJ852029 WLE852029:WLF852029 WVA852029:WVB852029 E917565:F917565 IO917565:IP917565 SK917565:SL917565 ACG917565:ACH917565 AMC917565:AMD917565 AVY917565:AVZ917565 BFU917565:BFV917565 BPQ917565:BPR917565 BZM917565:BZN917565 CJI917565:CJJ917565 CTE917565:CTF917565 DDA917565:DDB917565 DMW917565:DMX917565 DWS917565:DWT917565 EGO917565:EGP917565 EQK917565:EQL917565 FAG917565:FAH917565 FKC917565:FKD917565 FTY917565:FTZ917565 GDU917565:GDV917565 GNQ917565:GNR917565 GXM917565:GXN917565 HHI917565:HHJ917565 HRE917565:HRF917565 IBA917565:IBB917565 IKW917565:IKX917565 IUS917565:IUT917565 JEO917565:JEP917565 JOK917565:JOL917565 JYG917565:JYH917565 KIC917565:KID917565 KRY917565:KRZ917565 LBU917565:LBV917565 LLQ917565:LLR917565 LVM917565:LVN917565 MFI917565:MFJ917565 MPE917565:MPF917565 MZA917565:MZB917565 NIW917565:NIX917565 NSS917565:NST917565 OCO917565:OCP917565 OMK917565:OML917565 OWG917565:OWH917565 PGC917565:PGD917565 PPY917565:PPZ917565 PZU917565:PZV917565 QJQ917565:QJR917565 QTM917565:QTN917565 RDI917565:RDJ917565 RNE917565:RNF917565 RXA917565:RXB917565 SGW917565:SGX917565 SQS917565:SQT917565 TAO917565:TAP917565 TKK917565:TKL917565 TUG917565:TUH917565 UEC917565:UED917565 UNY917565:UNZ917565 UXU917565:UXV917565 VHQ917565:VHR917565 VRM917565:VRN917565 WBI917565:WBJ917565 WLE917565:WLF917565 WVA917565:WVB917565 E983101:F983101 IO983101:IP983101 SK983101:SL983101 ACG983101:ACH983101 AMC983101:AMD983101 AVY983101:AVZ983101 BFU983101:BFV983101 BPQ983101:BPR983101 BZM983101:BZN983101 CJI983101:CJJ983101 CTE983101:CTF983101 DDA983101:DDB983101 DMW983101:DMX983101 DWS983101:DWT983101 EGO983101:EGP983101 EQK983101:EQL983101 FAG983101:FAH983101 FKC983101:FKD983101 FTY983101:FTZ983101 GDU983101:GDV983101 GNQ983101:GNR983101 GXM983101:GXN983101 HHI983101:HHJ983101 HRE983101:HRF983101 IBA983101:IBB983101 IKW983101:IKX983101 IUS983101:IUT983101 JEO983101:JEP983101 JOK983101:JOL983101 JYG983101:JYH983101 KIC983101:KID983101 KRY983101:KRZ983101 LBU983101:LBV983101 LLQ983101:LLR983101 LVM983101:LVN983101 MFI983101:MFJ983101 MPE983101:MPF983101 MZA983101:MZB983101 NIW983101:NIX983101 NSS983101:NST983101 OCO983101:OCP983101 OMK983101:OML983101 OWG983101:OWH983101 PGC983101:PGD983101 PPY983101:PPZ983101 PZU983101:PZV983101 QJQ983101:QJR983101 QTM983101:QTN983101 RDI983101:RDJ983101 RNE983101:RNF983101 RXA983101:RXB983101 SGW983101:SGX983101 SQS983101:SQT983101 TAO983101:TAP983101 TKK983101:TKL983101 TUG983101:TUH983101 UEC983101:UED983101 UNY983101:UNZ983101 UXU983101:UXV983101 VHQ983101:VHR983101 VRM983101:VRN983101 WBI983101:WBJ983101 WLE983101:WLF983101 E60">
      <formula1>$E$12:$E$13</formula1>
    </dataValidation>
  </dataValidations>
  <pageMargins left="0.11811023622047245" right="0.31496062992125984" top="0.35433070866141736" bottom="0.35433070866141736" header="0.31496062992125984" footer="0.31496062992125984"/>
  <pageSetup scale="66"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MARCO GENERAL</vt:lpstr>
      <vt:lpstr>MARCO PLAZAS</vt:lpstr>
      <vt:lpstr>PROGRAMA I</vt:lpstr>
      <vt:lpstr>PROGRAMA II</vt:lpstr>
      <vt:lpstr>PROGRAMA III</vt:lpstr>
      <vt:lpstr>'MARCO GENERAL'!Print_Area</vt:lpstr>
      <vt:lpstr>'MARCO PLAZAS'!Print_Area</vt:lpstr>
      <vt:lpstr>'PROGRAMA I'!Print_Area</vt:lpstr>
      <vt:lpstr>'PROGRAMA II'!Print_Area</vt:lpstr>
      <vt:lpstr>'PROGRAMA III'!Print_Area</vt:lpstr>
      <vt:lpstr>PROGRAM_1</vt:lpstr>
      <vt:lpstr>PROGRAMA_3</vt:lpstr>
      <vt:lpstr>PRPGRAMA_2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Madrigal Suarez</dc:creator>
  <cp:lastModifiedBy>Aurora Madrigal Suarez</cp:lastModifiedBy>
  <cp:lastPrinted>2019-09-20T14:13:38Z</cp:lastPrinted>
  <dcterms:created xsi:type="dcterms:W3CDTF">2019-08-30T16:20:22Z</dcterms:created>
  <dcterms:modified xsi:type="dcterms:W3CDTF">2019-09-26T18:56:55Z</dcterms:modified>
</cp:coreProperties>
</file>